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Peer regions" sheetId="2" r:id="rId1"/>
    <sheet name="CMAP Region Jobs by Ed. Req'd" sheetId="6" r:id="rId2"/>
    <sheet name="High School +" sheetId="7" r:id="rId3"/>
    <sheet name="Associate +" sheetId="8" r:id="rId4"/>
    <sheet name="Bachelor +" sheetId="9" r:id="rId5"/>
    <sheet name="Adv Degree" sheetId="10" r:id="rId6"/>
    <sheet name="CMAP 7 High School +" sheetId="11" r:id="rId7"/>
    <sheet name="CMAP 7 Associate +" sheetId="12" r:id="rId8"/>
    <sheet name="CMAP 7 Bachelor" sheetId="13" r:id="rId9"/>
    <sheet name="CMAP7 Adv Degree" sheetId="14" r:id="rId10"/>
  </sheets>
  <calcPr calcId="145621"/>
</workbook>
</file>

<file path=xl/calcChain.xml><?xml version="1.0" encoding="utf-8"?>
<calcChain xmlns="http://schemas.openxmlformats.org/spreadsheetml/2006/main">
  <c r="H35" i="14" l="1"/>
  <c r="G35" i="14"/>
  <c r="F35" i="14"/>
  <c r="E35" i="14"/>
  <c r="D35" i="14"/>
  <c r="I35" i="14" s="1"/>
  <c r="I23" i="14" s="1"/>
  <c r="C35" i="14"/>
  <c r="B35" i="14"/>
  <c r="H34" i="14"/>
  <c r="G34" i="14"/>
  <c r="F34" i="14"/>
  <c r="E34" i="14"/>
  <c r="D34" i="14"/>
  <c r="I34" i="14" s="1"/>
  <c r="I22" i="14" s="1"/>
  <c r="C34" i="14"/>
  <c r="B34" i="14"/>
  <c r="H33" i="14"/>
  <c r="G33" i="14"/>
  <c r="F33" i="14"/>
  <c r="E33" i="14"/>
  <c r="D33" i="14"/>
  <c r="I33" i="14" s="1"/>
  <c r="I21" i="14" s="1"/>
  <c r="C33" i="14"/>
  <c r="B33" i="14"/>
  <c r="H32" i="14"/>
  <c r="G32" i="14"/>
  <c r="F32" i="14"/>
  <c r="E32" i="14"/>
  <c r="D32" i="14"/>
  <c r="I32" i="14" s="1"/>
  <c r="I20" i="14" s="1"/>
  <c r="C32" i="14"/>
  <c r="B32" i="14"/>
  <c r="H31" i="14"/>
  <c r="G31" i="14"/>
  <c r="F31" i="14"/>
  <c r="E31" i="14"/>
  <c r="D31" i="14"/>
  <c r="I31" i="14" s="1"/>
  <c r="I19" i="14" s="1"/>
  <c r="C31" i="14"/>
  <c r="B31" i="14"/>
  <c r="H30" i="14"/>
  <c r="G30" i="14"/>
  <c r="F30" i="14"/>
  <c r="E30" i="14"/>
  <c r="D30" i="14"/>
  <c r="I30" i="14" s="1"/>
  <c r="I18" i="14" s="1"/>
  <c r="C30" i="14"/>
  <c r="B30" i="14"/>
  <c r="H29" i="14"/>
  <c r="G29" i="14"/>
  <c r="F29" i="14"/>
  <c r="E29" i="14"/>
  <c r="D29" i="14"/>
  <c r="I29" i="14" s="1"/>
  <c r="I17" i="14" s="1"/>
  <c r="C29" i="14"/>
  <c r="B29" i="14"/>
  <c r="H28" i="14"/>
  <c r="G28" i="14"/>
  <c r="F28" i="14"/>
  <c r="E28" i="14"/>
  <c r="D28" i="14"/>
  <c r="I28" i="14" s="1"/>
  <c r="I16" i="14" s="1"/>
  <c r="C28" i="14"/>
  <c r="B28" i="14"/>
  <c r="H27" i="14"/>
  <c r="G27" i="14"/>
  <c r="F27" i="14"/>
  <c r="E27" i="14"/>
  <c r="D27" i="14"/>
  <c r="C27" i="14"/>
  <c r="B27" i="14"/>
  <c r="I11" i="14"/>
  <c r="I10" i="14"/>
  <c r="I9" i="14"/>
  <c r="I8" i="14"/>
  <c r="I7" i="14"/>
  <c r="I6" i="14"/>
  <c r="I5" i="14"/>
  <c r="I4" i="14"/>
  <c r="I3" i="14"/>
  <c r="I15" i="14" s="1"/>
  <c r="H35" i="13"/>
  <c r="G35" i="13"/>
  <c r="F35" i="13"/>
  <c r="E35" i="13"/>
  <c r="D35" i="13"/>
  <c r="I35" i="13" s="1"/>
  <c r="I23" i="13" s="1"/>
  <c r="C35" i="13"/>
  <c r="B35" i="13"/>
  <c r="H34" i="13"/>
  <c r="G34" i="13"/>
  <c r="F34" i="13"/>
  <c r="E34" i="13"/>
  <c r="D34" i="13"/>
  <c r="I34" i="13" s="1"/>
  <c r="I22" i="13" s="1"/>
  <c r="C34" i="13"/>
  <c r="B34" i="13"/>
  <c r="H33" i="13"/>
  <c r="G33" i="13"/>
  <c r="F33" i="13"/>
  <c r="E33" i="13"/>
  <c r="D33" i="13"/>
  <c r="I33" i="13" s="1"/>
  <c r="I21" i="13" s="1"/>
  <c r="C33" i="13"/>
  <c r="B33" i="13"/>
  <c r="H32" i="13"/>
  <c r="G32" i="13"/>
  <c r="F32" i="13"/>
  <c r="E32" i="13"/>
  <c r="D32" i="13"/>
  <c r="I32" i="13" s="1"/>
  <c r="I20" i="13" s="1"/>
  <c r="C32" i="13"/>
  <c r="B32" i="13"/>
  <c r="H31" i="13"/>
  <c r="G31" i="13"/>
  <c r="F31" i="13"/>
  <c r="E31" i="13"/>
  <c r="D31" i="13"/>
  <c r="I31" i="13" s="1"/>
  <c r="I19" i="13" s="1"/>
  <c r="C31" i="13"/>
  <c r="B31" i="13"/>
  <c r="H30" i="13"/>
  <c r="G30" i="13"/>
  <c r="F30" i="13"/>
  <c r="E30" i="13"/>
  <c r="D30" i="13"/>
  <c r="I30" i="13" s="1"/>
  <c r="I18" i="13" s="1"/>
  <c r="C30" i="13"/>
  <c r="B30" i="13"/>
  <c r="H29" i="13"/>
  <c r="G29" i="13"/>
  <c r="F29" i="13"/>
  <c r="E29" i="13"/>
  <c r="D29" i="13"/>
  <c r="I29" i="13" s="1"/>
  <c r="I17" i="13" s="1"/>
  <c r="C29" i="13"/>
  <c r="B29" i="13"/>
  <c r="H28" i="13"/>
  <c r="G28" i="13"/>
  <c r="F28" i="13"/>
  <c r="E28" i="13"/>
  <c r="D28" i="13"/>
  <c r="I28" i="13" s="1"/>
  <c r="I16" i="13" s="1"/>
  <c r="C28" i="13"/>
  <c r="B28" i="13"/>
  <c r="H27" i="13"/>
  <c r="G27" i="13"/>
  <c r="F27" i="13"/>
  <c r="E27" i="13"/>
  <c r="D27" i="13"/>
  <c r="I27" i="13" s="1"/>
  <c r="I15" i="13" s="1"/>
  <c r="C27" i="13"/>
  <c r="B27" i="13"/>
  <c r="I11" i="13"/>
  <c r="I10" i="13"/>
  <c r="I9" i="13"/>
  <c r="I8" i="13"/>
  <c r="I7" i="13"/>
  <c r="I6" i="13"/>
  <c r="I5" i="13"/>
  <c r="I4" i="13"/>
  <c r="I3" i="13"/>
  <c r="E36" i="12"/>
  <c r="H34" i="12"/>
  <c r="G34" i="12"/>
  <c r="E34" i="12"/>
  <c r="D34" i="12"/>
  <c r="C34" i="12"/>
  <c r="B34" i="12"/>
  <c r="H33" i="12"/>
  <c r="E33" i="12"/>
  <c r="D33" i="12"/>
  <c r="C33" i="12"/>
  <c r="B33" i="12"/>
  <c r="E32" i="12"/>
  <c r="D32" i="12"/>
  <c r="C32" i="12"/>
  <c r="B32" i="12"/>
  <c r="E31" i="12"/>
  <c r="D31" i="12"/>
  <c r="C31" i="12"/>
  <c r="B31" i="12"/>
  <c r="I31" i="12" s="1"/>
  <c r="E30" i="12"/>
  <c r="D30" i="12"/>
  <c r="C30" i="12"/>
  <c r="E29" i="12"/>
  <c r="D29" i="12"/>
  <c r="E28" i="12"/>
  <c r="I24" i="12"/>
  <c r="I23" i="12"/>
  <c r="I22" i="12"/>
  <c r="I21" i="12"/>
  <c r="I20" i="12"/>
  <c r="I19" i="12"/>
  <c r="I18" i="12"/>
  <c r="I17" i="12"/>
  <c r="I16" i="12"/>
  <c r="AC12" i="12"/>
  <c r="H36" i="12" s="1"/>
  <c r="Y12" i="12"/>
  <c r="G36" i="12" s="1"/>
  <c r="U12" i="12"/>
  <c r="F36" i="12" s="1"/>
  <c r="Q12" i="12"/>
  <c r="M12" i="12"/>
  <c r="D36" i="12" s="1"/>
  <c r="I12" i="12"/>
  <c r="C36" i="12" s="1"/>
  <c r="E12" i="12"/>
  <c r="B36" i="12" s="1"/>
  <c r="AC11" i="12"/>
  <c r="H35" i="12" s="1"/>
  <c r="Y11" i="12"/>
  <c r="G35" i="12" s="1"/>
  <c r="U11" i="12"/>
  <c r="F35" i="12" s="1"/>
  <c r="Q11" i="12"/>
  <c r="E35" i="12" s="1"/>
  <c r="M11" i="12"/>
  <c r="D35" i="12" s="1"/>
  <c r="I11" i="12"/>
  <c r="C35" i="12" s="1"/>
  <c r="E11" i="12"/>
  <c r="B35" i="12" s="1"/>
  <c r="AC10" i="12"/>
  <c r="Y10" i="12"/>
  <c r="U10" i="12"/>
  <c r="F34" i="12" s="1"/>
  <c r="I34" i="12" s="1"/>
  <c r="Q10" i="12"/>
  <c r="M10" i="12"/>
  <c r="I10" i="12"/>
  <c r="E10" i="12"/>
  <c r="AC9" i="12"/>
  <c r="Y9" i="12"/>
  <c r="G33" i="12" s="1"/>
  <c r="U9" i="12"/>
  <c r="F33" i="12" s="1"/>
  <c r="I33" i="12" s="1"/>
  <c r="Q9" i="12"/>
  <c r="M9" i="12"/>
  <c r="I9" i="12"/>
  <c r="E9" i="12"/>
  <c r="AC8" i="12"/>
  <c r="H32" i="12" s="1"/>
  <c r="Y8" i="12"/>
  <c r="G32" i="12" s="1"/>
  <c r="U8" i="12"/>
  <c r="F32" i="12" s="1"/>
  <c r="I32" i="12" s="1"/>
  <c r="Q8" i="12"/>
  <c r="M8" i="12"/>
  <c r="I8" i="12"/>
  <c r="E8" i="12"/>
  <c r="AC7" i="12"/>
  <c r="H31" i="12" s="1"/>
  <c r="Y7" i="12"/>
  <c r="G31" i="12" s="1"/>
  <c r="U7" i="12"/>
  <c r="F31" i="12" s="1"/>
  <c r="Q7" i="12"/>
  <c r="M7" i="12"/>
  <c r="I7" i="12"/>
  <c r="E7" i="12"/>
  <c r="AC6" i="12"/>
  <c r="H30" i="12" s="1"/>
  <c r="Y6" i="12"/>
  <c r="G30" i="12" s="1"/>
  <c r="U6" i="12"/>
  <c r="F30" i="12" s="1"/>
  <c r="Q6" i="12"/>
  <c r="M6" i="12"/>
  <c r="I6" i="12"/>
  <c r="E6" i="12"/>
  <c r="B30" i="12" s="1"/>
  <c r="AC5" i="12"/>
  <c r="H29" i="12" s="1"/>
  <c r="Y5" i="12"/>
  <c r="G29" i="12" s="1"/>
  <c r="U5" i="12"/>
  <c r="F29" i="12" s="1"/>
  <c r="Q5" i="12"/>
  <c r="M5" i="12"/>
  <c r="I5" i="12"/>
  <c r="C29" i="12" s="1"/>
  <c r="E5" i="12"/>
  <c r="B29" i="12" s="1"/>
  <c r="AC4" i="12"/>
  <c r="H28" i="12" s="1"/>
  <c r="Y4" i="12"/>
  <c r="G28" i="12" s="1"/>
  <c r="U4" i="12"/>
  <c r="F28" i="12" s="1"/>
  <c r="Q4" i="12"/>
  <c r="M4" i="12"/>
  <c r="D28" i="12" s="1"/>
  <c r="I4" i="12"/>
  <c r="C28" i="12" s="1"/>
  <c r="E4" i="12"/>
  <c r="B28" i="12" s="1"/>
  <c r="H36" i="11"/>
  <c r="G36" i="11"/>
  <c r="F36" i="11"/>
  <c r="E36" i="11"/>
  <c r="D36" i="11"/>
  <c r="C36" i="11"/>
  <c r="B36" i="11"/>
  <c r="I36" i="11" s="1"/>
  <c r="J36" i="11" s="1"/>
  <c r="H35" i="11"/>
  <c r="G35" i="11"/>
  <c r="F35" i="11"/>
  <c r="E35" i="11"/>
  <c r="D35" i="11"/>
  <c r="C35" i="11"/>
  <c r="I35" i="11" s="1"/>
  <c r="J35" i="11" s="1"/>
  <c r="B35" i="11"/>
  <c r="H34" i="11"/>
  <c r="G34" i="11"/>
  <c r="F34" i="11"/>
  <c r="E34" i="11"/>
  <c r="D34" i="11"/>
  <c r="I34" i="11" s="1"/>
  <c r="J34" i="11" s="1"/>
  <c r="C34" i="11"/>
  <c r="B34" i="11"/>
  <c r="H33" i="11"/>
  <c r="G33" i="11"/>
  <c r="F33" i="11"/>
  <c r="E33" i="11"/>
  <c r="I33" i="11" s="1"/>
  <c r="J33" i="11" s="1"/>
  <c r="D33" i="11"/>
  <c r="C33" i="11"/>
  <c r="B33" i="11"/>
  <c r="H32" i="11"/>
  <c r="G32" i="11"/>
  <c r="F32" i="11"/>
  <c r="I32" i="11" s="1"/>
  <c r="J32" i="11" s="1"/>
  <c r="E32" i="11"/>
  <c r="D32" i="11"/>
  <c r="C32" i="11"/>
  <c r="B32" i="11"/>
  <c r="H31" i="11"/>
  <c r="G31" i="11"/>
  <c r="I31" i="11" s="1"/>
  <c r="J31" i="11" s="1"/>
  <c r="F31" i="11"/>
  <c r="E31" i="11"/>
  <c r="D31" i="11"/>
  <c r="C31" i="11"/>
  <c r="B31" i="11"/>
  <c r="H30" i="11"/>
  <c r="I30" i="11" s="1"/>
  <c r="J30" i="11" s="1"/>
  <c r="G30" i="11"/>
  <c r="F30" i="11"/>
  <c r="E30" i="11"/>
  <c r="D30" i="11"/>
  <c r="C30" i="11"/>
  <c r="B30" i="11"/>
  <c r="I29" i="11"/>
  <c r="J29" i="11" s="1"/>
  <c r="H29" i="11"/>
  <c r="G29" i="11"/>
  <c r="F29" i="11"/>
  <c r="E29" i="11"/>
  <c r="D29" i="11"/>
  <c r="C29" i="11"/>
  <c r="B29" i="11"/>
  <c r="H28" i="11"/>
  <c r="G28" i="11"/>
  <c r="F28" i="11"/>
  <c r="E28" i="11"/>
  <c r="D28" i="11"/>
  <c r="C28" i="11"/>
  <c r="B28" i="11"/>
  <c r="I28" i="11" s="1"/>
  <c r="J28" i="11" s="1"/>
  <c r="I24" i="11"/>
  <c r="I23" i="11"/>
  <c r="I22" i="11"/>
  <c r="I21" i="11"/>
  <c r="I20" i="11"/>
  <c r="I19" i="11"/>
  <c r="I18" i="11"/>
  <c r="I17" i="11"/>
  <c r="I16" i="11"/>
  <c r="I30" i="12" l="1"/>
  <c r="J34" i="12"/>
  <c r="AD10" i="12"/>
  <c r="J31" i="12"/>
  <c r="AD7" i="12"/>
  <c r="I29" i="12"/>
  <c r="AD9" i="12"/>
  <c r="J33" i="12"/>
  <c r="I28" i="12"/>
  <c r="AD8" i="12"/>
  <c r="J32" i="12"/>
  <c r="I36" i="12"/>
  <c r="I35" i="12"/>
  <c r="AD5" i="12" l="1"/>
  <c r="J29" i="12"/>
  <c r="J36" i="12"/>
  <c r="AD12" i="12"/>
  <c r="J28" i="12"/>
  <c r="AD4" i="12"/>
  <c r="J30" i="12"/>
  <c r="AD6" i="12"/>
  <c r="J35" i="12"/>
  <c r="AD11" i="12"/>
</calcChain>
</file>

<file path=xl/sharedStrings.xml><?xml version="1.0" encoding="utf-8"?>
<sst xmlns="http://schemas.openxmlformats.org/spreadsheetml/2006/main" count="230" uniqueCount="58">
  <si>
    <t>Year</t>
  </si>
  <si>
    <t>Boston</t>
  </si>
  <si>
    <t>Los Angeles</t>
  </si>
  <si>
    <t>New York</t>
  </si>
  <si>
    <t>National Average</t>
  </si>
  <si>
    <t>http://factfinder2.census.gov/faces/nav/jsf/pages/index.xhtml</t>
  </si>
  <si>
    <t>*Data for metropolitan Chicago is 7-county region</t>
  </si>
  <si>
    <t>U.S. High School Degree +</t>
  </si>
  <si>
    <t>Source: U.S. Census Bureau American Community Survey 1-year estimates</t>
  </si>
  <si>
    <t>Washington, D.C.</t>
  </si>
  <si>
    <t>Cook</t>
  </si>
  <si>
    <t>DuPage</t>
  </si>
  <si>
    <t>Kane</t>
  </si>
  <si>
    <t>Kendall</t>
  </si>
  <si>
    <t>Lake</t>
  </si>
  <si>
    <t>McHenry</t>
  </si>
  <si>
    <t>Will</t>
  </si>
  <si>
    <t>Population Over 25</t>
  </si>
  <si>
    <t>CMAP 7</t>
  </si>
  <si>
    <t>CMAP 7 % With HS+</t>
  </si>
  <si>
    <t>Percentage of residents with High School Degree or higher</t>
  </si>
  <si>
    <t>Assoc</t>
  </si>
  <si>
    <t>Bachelor</t>
  </si>
  <si>
    <t>Total</t>
  </si>
  <si>
    <t>Assoc+</t>
  </si>
  <si>
    <t>Population Over 25 with HS Degree +</t>
  </si>
  <si>
    <t>CMAP 7 % with Assoc +</t>
  </si>
  <si>
    <t>Percentage of residents with Associate Degree or higher</t>
  </si>
  <si>
    <t>Population Over 25 with Assoc +</t>
  </si>
  <si>
    <t>Grad</t>
  </si>
  <si>
    <t>Percentage of residents age 25+ by educational attainment</t>
  </si>
  <si>
    <t>Percentage of residents age 25+ with HS Degree+</t>
  </si>
  <si>
    <t>Percentage of residents age 25+ with High School degree or higher</t>
  </si>
  <si>
    <t>Percentage of residents age 25+ with associate degree or higher</t>
  </si>
  <si>
    <t>Chicago</t>
  </si>
  <si>
    <t>High School Degree +</t>
  </si>
  <si>
    <t>Associate Degree +</t>
  </si>
  <si>
    <t>Bachelor Degree +</t>
  </si>
  <si>
    <t>Advanced Degree</t>
  </si>
  <si>
    <t>Population age 25+ with academic degrees in select metropolitan areas, 2014</t>
  </si>
  <si>
    <t>Associate</t>
  </si>
  <si>
    <t>Gradudate/Professional</t>
  </si>
  <si>
    <t>Associate +</t>
  </si>
  <si>
    <t>Proportion of metropolitan population age 25 and older by highest degree held, 2014</t>
  </si>
  <si>
    <t>Less than Associate</t>
  </si>
  <si>
    <t>Advanced</t>
  </si>
  <si>
    <t>Chicago region job growth by entry-level education requirement, 2001-14</t>
  </si>
  <si>
    <t>Source: Economic Modeling Specialists International.</t>
  </si>
  <si>
    <t>Chicago Region High School Degree + (7-county)</t>
  </si>
  <si>
    <t>Chicago (7-county)</t>
  </si>
  <si>
    <t>Percentage of residents age 25+ with Bachelor degree or higher</t>
  </si>
  <si>
    <t>Percentage of residents age 25+ with advanced degrees in select metropolitan areas</t>
  </si>
  <si>
    <t>Population over 25</t>
  </si>
  <si>
    <t>Percent of Population over 25 with Bachelor Degree</t>
  </si>
  <si>
    <t>Count of Population over 25 with Bachelor Degree</t>
  </si>
  <si>
    <t>CMAP 7 Percentage of residents age 25+ with advanced degree</t>
  </si>
  <si>
    <t>Percent of Population over 25 with Advanced Degree</t>
  </si>
  <si>
    <t>Count of Population over 25 with Advanced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</si>
</sst>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/>
    <xf numFmtId="3" fontId="0" fillId="0" borderId="0" xfId="0" applyNumberFormat="1"/>
    <xf numFmtId="3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164" fontId="0" fillId="0" borderId="0" xfId="0" applyNumberFormat="1" applyAlignme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3" applyFont="1" applyBorder="1" applyAlignment="1" applyProtection="1">
      <alignment horizontal="center"/>
      <protection locked="0"/>
    </xf>
    <xf numFmtId="0" fontId="3" fillId="0" borderId="10" xfId="3" applyFont="1" applyBorder="1" applyAlignment="1" applyProtection="1">
      <alignment horizontal="center"/>
      <protection locked="0"/>
    </xf>
    <xf numFmtId="0" fontId="3" fillId="0" borderId="11" xfId="3" applyFont="1" applyBorder="1" applyAlignment="1" applyProtection="1">
      <alignment horizontal="center"/>
      <protection locked="0"/>
    </xf>
    <xf numFmtId="0" fontId="3" fillId="0" borderId="1" xfId="3" applyBorder="1" applyProtection="1">
      <protection locked="0"/>
    </xf>
    <xf numFmtId="0" fontId="3" fillId="0" borderId="2" xfId="3" applyBorder="1" applyProtection="1">
      <protection locked="0"/>
    </xf>
    <xf numFmtId="0" fontId="3" fillId="0" borderId="3" xfId="3" applyBorder="1" applyProtection="1">
      <protection locked="0"/>
    </xf>
    <xf numFmtId="0" fontId="3" fillId="0" borderId="4" xfId="3" applyFont="1" applyBorder="1" applyProtection="1">
      <protection locked="0"/>
    </xf>
    <xf numFmtId="3" fontId="3" fillId="0" borderId="0" xfId="3" applyNumberFormat="1" applyBorder="1" applyProtection="1">
      <protection locked="0"/>
    </xf>
    <xf numFmtId="3" fontId="3" fillId="0" borderId="5" xfId="3" applyNumberFormat="1" applyBorder="1" applyProtection="1">
      <protection locked="0"/>
    </xf>
    <xf numFmtId="0" fontId="3" fillId="0" borderId="6" xfId="3" applyFont="1" applyBorder="1" applyProtection="1">
      <protection locked="0"/>
    </xf>
    <xf numFmtId="3" fontId="3" fillId="0" borderId="7" xfId="3" applyNumberFormat="1" applyBorder="1" applyProtection="1">
      <protection locked="0"/>
    </xf>
    <xf numFmtId="3" fontId="3" fillId="0" borderId="8" xfId="3" applyNumberFormat="1" applyBorder="1" applyProtection="1">
      <protection locked="0"/>
    </xf>
    <xf numFmtId="0" fontId="3" fillId="0" borderId="0" xfId="3" applyFont="1" applyFill="1" applyBorder="1" applyProtection="1">
      <protection locked="0"/>
    </xf>
    <xf numFmtId="0" fontId="0" fillId="0" borderId="0" xfId="0" applyNumberFormat="1"/>
    <xf numFmtId="0" fontId="0" fillId="0" borderId="0" xfId="0" applyFont="1"/>
    <xf numFmtId="165" fontId="0" fillId="0" borderId="0" xfId="2" applyNumberFormat="1" applyFont="1"/>
    <xf numFmtId="165" fontId="0" fillId="0" borderId="0" xfId="0" applyNumberFormat="1"/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sqref="A1:G1"/>
    </sheetView>
  </sheetViews>
  <sheetFormatPr defaultRowHeight="15" x14ac:dyDescent="0.25"/>
  <cols>
    <col min="1" max="1" width="27.140625" customWidth="1"/>
    <col min="2" max="7" width="16.28515625" customWidth="1"/>
  </cols>
  <sheetData>
    <row r="1" spans="1:7" ht="15.75" thickBot="1" x14ac:dyDescent="0.3">
      <c r="A1" s="35" t="s">
        <v>39</v>
      </c>
      <c r="B1" s="36"/>
      <c r="C1" s="36"/>
      <c r="D1" s="36"/>
      <c r="E1" s="36"/>
      <c r="F1" s="36"/>
      <c r="G1" s="37"/>
    </row>
    <row r="2" spans="1:7" x14ac:dyDescent="0.25">
      <c r="A2" s="19"/>
      <c r="B2" s="20" t="s">
        <v>1</v>
      </c>
      <c r="C2" s="20" t="s">
        <v>9</v>
      </c>
      <c r="D2" s="20" t="s">
        <v>34</v>
      </c>
      <c r="E2" s="20" t="s">
        <v>3</v>
      </c>
      <c r="F2" s="20" t="s">
        <v>2</v>
      </c>
      <c r="G2" s="21" t="s">
        <v>4</v>
      </c>
    </row>
    <row r="3" spans="1:7" x14ac:dyDescent="0.25">
      <c r="A3" s="19" t="s">
        <v>35</v>
      </c>
      <c r="B3" s="22">
        <v>0.90800000000000003</v>
      </c>
      <c r="C3" s="22">
        <v>0.90200000000000002</v>
      </c>
      <c r="D3" s="22">
        <v>0.872</v>
      </c>
      <c r="E3" s="22">
        <v>0.85599999999999998</v>
      </c>
      <c r="F3" s="22">
        <v>0.79100000000000004</v>
      </c>
      <c r="G3" s="23">
        <v>0.86899999999999999</v>
      </c>
    </row>
    <row r="4" spans="1:7" x14ac:dyDescent="0.25">
      <c r="A4" s="19" t="s">
        <v>36</v>
      </c>
      <c r="B4" s="22">
        <v>0.52600000000000002</v>
      </c>
      <c r="C4" s="22">
        <v>0.55100000000000005</v>
      </c>
      <c r="D4" s="22">
        <v>0.44400000000000001</v>
      </c>
      <c r="E4" s="22">
        <v>0.44800000000000001</v>
      </c>
      <c r="F4" s="22">
        <v>0.39200000000000002</v>
      </c>
      <c r="G4" s="23">
        <v>0.38300000000000001</v>
      </c>
    </row>
    <row r="5" spans="1:7" x14ac:dyDescent="0.25">
      <c r="A5" s="19" t="s">
        <v>37</v>
      </c>
      <c r="B5" s="22">
        <v>0.45200000000000001</v>
      </c>
      <c r="C5" s="22">
        <v>0.49299999999999999</v>
      </c>
      <c r="D5" s="22">
        <v>0.376</v>
      </c>
      <c r="E5" s="22">
        <v>0.379</v>
      </c>
      <c r="F5" s="22">
        <v>0.32100000000000001</v>
      </c>
      <c r="G5" s="23">
        <v>0.30099999999999999</v>
      </c>
    </row>
    <row r="6" spans="1:7" ht="15.75" thickBot="1" x14ac:dyDescent="0.3">
      <c r="A6" s="24" t="s">
        <v>38</v>
      </c>
      <c r="B6" s="25">
        <v>0.20200000000000001</v>
      </c>
      <c r="C6" s="25">
        <v>0.24</v>
      </c>
      <c r="D6" s="25">
        <v>0.14799999999999999</v>
      </c>
      <c r="E6" s="25">
        <v>0.157</v>
      </c>
      <c r="F6" s="25">
        <v>0.112</v>
      </c>
      <c r="G6" s="26">
        <v>0.114</v>
      </c>
    </row>
    <row r="7" spans="1:7" x14ac:dyDescent="0.25">
      <c r="A7" t="s">
        <v>8</v>
      </c>
    </row>
    <row r="8" spans="1:7" x14ac:dyDescent="0.25">
      <c r="A8" t="s">
        <v>5</v>
      </c>
    </row>
    <row r="9" spans="1:7" x14ac:dyDescent="0.25">
      <c r="A9" t="s">
        <v>6</v>
      </c>
    </row>
    <row r="10" spans="1:7" ht="15.75" thickBot="1" x14ac:dyDescent="0.3"/>
    <row r="11" spans="1:7" ht="15.75" thickBot="1" x14ac:dyDescent="0.3">
      <c r="A11" s="35" t="s">
        <v>43</v>
      </c>
      <c r="B11" s="36"/>
      <c r="C11" s="36"/>
      <c r="D11" s="36"/>
      <c r="E11" s="36"/>
      <c r="F11" s="37"/>
    </row>
    <row r="12" spans="1:7" x14ac:dyDescent="0.25">
      <c r="A12" s="19"/>
      <c r="B12" s="20" t="s">
        <v>9</v>
      </c>
      <c r="C12" s="27" t="s">
        <v>1</v>
      </c>
      <c r="D12" s="20" t="s">
        <v>34</v>
      </c>
      <c r="E12" s="27" t="s">
        <v>3</v>
      </c>
      <c r="F12" s="28" t="s">
        <v>2</v>
      </c>
    </row>
    <row r="13" spans="1:7" x14ac:dyDescent="0.25">
      <c r="A13" s="19" t="s">
        <v>40</v>
      </c>
      <c r="B13" s="29">
        <v>5.8000000000000003E-2</v>
      </c>
      <c r="C13" s="29">
        <v>7.3999999999999996E-2</v>
      </c>
      <c r="D13" s="29">
        <v>6.9000000000000006E-2</v>
      </c>
      <c r="E13" s="29">
        <v>6.8000000000000005E-2</v>
      </c>
      <c r="F13" s="30">
        <v>7.0000000000000007E-2</v>
      </c>
    </row>
    <row r="14" spans="1:7" x14ac:dyDescent="0.25">
      <c r="A14" s="19" t="s">
        <v>22</v>
      </c>
      <c r="B14" s="29">
        <v>0.253</v>
      </c>
      <c r="C14" s="29">
        <v>0.25</v>
      </c>
      <c r="D14" s="29">
        <v>0.22700000000000001</v>
      </c>
      <c r="E14" s="29">
        <v>0.223</v>
      </c>
      <c r="F14" s="30">
        <v>0.21</v>
      </c>
    </row>
    <row r="15" spans="1:7" x14ac:dyDescent="0.25">
      <c r="A15" s="19" t="s">
        <v>41</v>
      </c>
      <c r="B15" s="29">
        <v>0.24</v>
      </c>
      <c r="C15" s="31">
        <v>0.20200000000000001</v>
      </c>
      <c r="D15" s="29">
        <v>0.14799999999999999</v>
      </c>
      <c r="E15" s="31">
        <v>0.157</v>
      </c>
      <c r="F15" s="32">
        <v>0.112</v>
      </c>
    </row>
    <row r="16" spans="1:7" ht="15.75" thickBot="1" x14ac:dyDescent="0.3">
      <c r="A16" s="24" t="s">
        <v>42</v>
      </c>
      <c r="B16" s="33">
        <v>0.55100000000000005</v>
      </c>
      <c r="C16" s="33">
        <v>0.52600000000000002</v>
      </c>
      <c r="D16" s="33">
        <v>0.44400000000000001</v>
      </c>
      <c r="E16" s="33">
        <v>0.44800000000000001</v>
      </c>
      <c r="F16" s="34">
        <v>0.39200000000000002</v>
      </c>
    </row>
    <row r="17" spans="1:1" x14ac:dyDescent="0.25">
      <c r="A17" t="s">
        <v>8</v>
      </c>
    </row>
    <row r="18" spans="1:1" x14ac:dyDescent="0.25">
      <c r="A18" t="s">
        <v>5</v>
      </c>
    </row>
    <row r="19" spans="1:1" x14ac:dyDescent="0.25">
      <c r="A19" t="s">
        <v>6</v>
      </c>
    </row>
  </sheetData>
  <mergeCells count="2">
    <mergeCell ref="A1:G1"/>
    <mergeCell ref="A11:F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/>
  </sheetViews>
  <sheetFormatPr defaultRowHeight="15" x14ac:dyDescent="0.25"/>
  <cols>
    <col min="13" max="14" width="13.7109375" bestFit="1" customWidth="1"/>
    <col min="15" max="19" width="12.5703125" bestFit="1" customWidth="1"/>
  </cols>
  <sheetData>
    <row r="1" spans="1:20" x14ac:dyDescent="0.25">
      <c r="A1" s="15" t="s">
        <v>52</v>
      </c>
    </row>
    <row r="2" spans="1:20" x14ac:dyDescent="0.25">
      <c r="A2" t="s">
        <v>0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s="52" t="s">
        <v>18</v>
      </c>
    </row>
    <row r="3" spans="1:20" x14ac:dyDescent="0.25">
      <c r="A3">
        <v>2014</v>
      </c>
      <c r="B3" s="4">
        <v>3564940</v>
      </c>
      <c r="C3" s="4">
        <v>631335</v>
      </c>
      <c r="D3" s="4">
        <v>337971</v>
      </c>
      <c r="E3" s="4">
        <v>76695</v>
      </c>
      <c r="F3" s="4">
        <v>454385</v>
      </c>
      <c r="G3" s="4">
        <v>204696</v>
      </c>
      <c r="H3" s="4">
        <v>439516</v>
      </c>
      <c r="I3" s="5">
        <f t="shared" ref="I3:I11" si="0">SUM(B3:H3)</f>
        <v>5709538</v>
      </c>
    </row>
    <row r="4" spans="1:20" x14ac:dyDescent="0.25">
      <c r="A4" s="51">
        <v>2013</v>
      </c>
      <c r="B4" s="4">
        <v>3538859</v>
      </c>
      <c r="C4" s="4">
        <v>624542</v>
      </c>
      <c r="D4" s="4">
        <v>330342</v>
      </c>
      <c r="E4" s="4">
        <v>73847</v>
      </c>
      <c r="F4" s="4">
        <v>450195</v>
      </c>
      <c r="G4" s="4">
        <v>201952</v>
      </c>
      <c r="H4" s="4">
        <v>432884</v>
      </c>
      <c r="I4" s="5">
        <f t="shared" si="0"/>
        <v>5652621</v>
      </c>
    </row>
    <row r="5" spans="1:20" x14ac:dyDescent="0.25">
      <c r="A5" s="51">
        <v>2012</v>
      </c>
      <c r="B5" s="4">
        <v>3507948</v>
      </c>
      <c r="C5" s="4">
        <v>620125</v>
      </c>
      <c r="D5" s="4">
        <v>297134</v>
      </c>
      <c r="E5" s="4">
        <v>72633</v>
      </c>
      <c r="F5" s="4">
        <v>449817</v>
      </c>
      <c r="G5" s="4">
        <v>201708</v>
      </c>
      <c r="H5" s="4">
        <v>430227</v>
      </c>
      <c r="I5" s="5">
        <f t="shared" si="0"/>
        <v>5579592</v>
      </c>
    </row>
    <row r="6" spans="1:20" x14ac:dyDescent="0.25">
      <c r="A6" s="51">
        <v>2011</v>
      </c>
      <c r="B6" s="4">
        <v>3484554</v>
      </c>
      <c r="C6" s="4">
        <v>613429</v>
      </c>
      <c r="D6" s="4">
        <v>323629</v>
      </c>
      <c r="E6" s="4">
        <v>70949</v>
      </c>
      <c r="F6" s="4">
        <v>448157</v>
      </c>
      <c r="G6" s="4">
        <v>201222</v>
      </c>
      <c r="H6" s="4">
        <v>427338</v>
      </c>
      <c r="I6" s="5">
        <f t="shared" si="0"/>
        <v>5569278</v>
      </c>
    </row>
    <row r="7" spans="1:20" x14ac:dyDescent="0.25">
      <c r="A7" s="51">
        <v>2010</v>
      </c>
      <c r="B7" s="4">
        <v>3454855</v>
      </c>
      <c r="C7" s="4">
        <v>607245</v>
      </c>
      <c r="D7" s="4">
        <v>319015</v>
      </c>
      <c r="E7" s="4">
        <v>69093</v>
      </c>
      <c r="F7" s="4">
        <v>444753</v>
      </c>
      <c r="G7" s="4">
        <v>199903</v>
      </c>
      <c r="H7" s="4">
        <v>423286</v>
      </c>
      <c r="I7" s="5">
        <f t="shared" si="0"/>
        <v>5518150</v>
      </c>
    </row>
    <row r="8" spans="1:20" x14ac:dyDescent="0.25">
      <c r="A8" s="51">
        <v>2009</v>
      </c>
      <c r="B8" s="4">
        <v>3498006</v>
      </c>
      <c r="C8" s="4">
        <v>609409</v>
      </c>
      <c r="D8" s="4">
        <v>309673</v>
      </c>
      <c r="E8" s="4">
        <v>62537</v>
      </c>
      <c r="F8" s="4">
        <v>440786</v>
      </c>
      <c r="G8" s="4">
        <v>205297</v>
      </c>
      <c r="H8" s="4">
        <v>423210</v>
      </c>
      <c r="I8" s="5">
        <f t="shared" si="0"/>
        <v>5548918</v>
      </c>
    </row>
    <row r="9" spans="1:20" x14ac:dyDescent="0.25">
      <c r="A9" s="51">
        <v>2008</v>
      </c>
      <c r="B9" s="4">
        <v>3455891</v>
      </c>
      <c r="C9" s="4">
        <v>609231</v>
      </c>
      <c r="D9" s="4">
        <v>305977</v>
      </c>
      <c r="E9" s="4">
        <v>59071</v>
      </c>
      <c r="F9" s="4">
        <v>442651</v>
      </c>
      <c r="G9" s="4">
        <v>200941</v>
      </c>
      <c r="H9" s="4">
        <v>417216</v>
      </c>
      <c r="I9" s="5">
        <f t="shared" si="0"/>
        <v>5490978</v>
      </c>
    </row>
    <row r="10" spans="1:20" x14ac:dyDescent="0.25">
      <c r="A10" s="51">
        <v>2007</v>
      </c>
      <c r="B10" s="4">
        <v>3453703</v>
      </c>
      <c r="C10" s="4">
        <v>609228</v>
      </c>
      <c r="D10" s="4">
        <v>299246</v>
      </c>
      <c r="E10" s="4">
        <v>54140</v>
      </c>
      <c r="F10" s="4">
        <v>438454</v>
      </c>
      <c r="G10" s="4">
        <v>196797</v>
      </c>
      <c r="H10" s="4">
        <v>404328</v>
      </c>
      <c r="I10" s="5">
        <f t="shared" si="0"/>
        <v>5455896</v>
      </c>
    </row>
    <row r="11" spans="1:20" x14ac:dyDescent="0.25">
      <c r="A11" s="51">
        <v>2006</v>
      </c>
      <c r="B11" s="4">
        <v>3431992</v>
      </c>
      <c r="C11" s="4">
        <v>611833</v>
      </c>
      <c r="D11" s="4">
        <v>303973</v>
      </c>
      <c r="E11" s="4">
        <v>55893</v>
      </c>
      <c r="F11" s="4">
        <v>445282</v>
      </c>
      <c r="G11" s="4">
        <v>199362</v>
      </c>
      <c r="H11" s="4">
        <v>418524</v>
      </c>
      <c r="I11" s="5">
        <f t="shared" si="0"/>
        <v>5466859</v>
      </c>
    </row>
    <row r="13" spans="1:20" x14ac:dyDescent="0.25">
      <c r="A13" s="15" t="s">
        <v>56</v>
      </c>
    </row>
    <row r="14" spans="1:20" x14ac:dyDescent="0.25">
      <c r="A14" t="s">
        <v>0</v>
      </c>
      <c r="B14" t="s">
        <v>10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18</v>
      </c>
    </row>
    <row r="15" spans="1:20" x14ac:dyDescent="0.25">
      <c r="A15">
        <v>2014</v>
      </c>
      <c r="B15" s="1">
        <v>0.14499999999999999</v>
      </c>
      <c r="C15" s="1">
        <v>0.19400000000000001</v>
      </c>
      <c r="D15" s="1">
        <v>0.112</v>
      </c>
      <c r="E15" s="1">
        <v>0.13500000000000001</v>
      </c>
      <c r="F15" s="1">
        <v>0.183</v>
      </c>
      <c r="G15" s="1">
        <v>0.106</v>
      </c>
      <c r="H15" s="1">
        <v>0.126</v>
      </c>
      <c r="I15" s="7">
        <f t="shared" ref="I15:I23" si="1">SUM(I27/I3)</f>
        <v>0.14849382104121206</v>
      </c>
    </row>
    <row r="16" spans="1:20" x14ac:dyDescent="0.25">
      <c r="A16">
        <v>2013</v>
      </c>
      <c r="B16" s="1">
        <v>0.14399999999999999</v>
      </c>
      <c r="C16" s="1">
        <v>0.17899999999999999</v>
      </c>
      <c r="D16" s="1">
        <v>0.112</v>
      </c>
      <c r="E16" s="1">
        <v>0.121</v>
      </c>
      <c r="F16" s="1">
        <v>0.17100000000000001</v>
      </c>
      <c r="G16" s="1">
        <v>0.105</v>
      </c>
      <c r="H16" s="1">
        <v>0.11899999999999999</v>
      </c>
      <c r="I16" s="7">
        <f t="shared" si="1"/>
        <v>0.14453896802916733</v>
      </c>
      <c r="M16" s="53"/>
      <c r="N16" s="53"/>
      <c r="O16" s="53"/>
      <c r="P16" s="53"/>
      <c r="Q16" s="53"/>
      <c r="R16" s="53"/>
      <c r="S16" s="53"/>
      <c r="T16" s="54"/>
    </row>
    <row r="17" spans="1:9" x14ac:dyDescent="0.25">
      <c r="A17">
        <v>2012</v>
      </c>
      <c r="B17" s="1">
        <v>0.13900000000000001</v>
      </c>
      <c r="C17" s="1">
        <v>0.17499999999999999</v>
      </c>
      <c r="D17" s="1">
        <v>0.115</v>
      </c>
      <c r="E17" s="1">
        <v>0.121</v>
      </c>
      <c r="F17" s="1">
        <v>0.16800000000000001</v>
      </c>
      <c r="G17" s="1">
        <v>9.8000000000000004E-2</v>
      </c>
      <c r="H17" s="1">
        <v>0.11700000000000001</v>
      </c>
      <c r="I17" s="7">
        <f t="shared" si="1"/>
        <v>0.1406480705040799</v>
      </c>
    </row>
    <row r="18" spans="1:9" x14ac:dyDescent="0.25">
      <c r="A18">
        <v>2011</v>
      </c>
      <c r="B18" s="1">
        <v>0.13300000000000001</v>
      </c>
      <c r="C18" s="1">
        <v>0.17399999999999999</v>
      </c>
      <c r="D18" s="1">
        <v>0.112</v>
      </c>
      <c r="E18" s="1">
        <v>0.11600000000000001</v>
      </c>
      <c r="F18" s="1">
        <v>0.16600000000000001</v>
      </c>
      <c r="G18" s="1">
        <v>9.7000000000000003E-2</v>
      </c>
      <c r="H18" s="1">
        <v>0.11700000000000001</v>
      </c>
      <c r="I18" s="7">
        <f t="shared" si="1"/>
        <v>0.13620616568251756</v>
      </c>
    </row>
    <row r="19" spans="1:9" x14ac:dyDescent="0.25">
      <c r="A19">
        <v>2010</v>
      </c>
      <c r="B19" s="1">
        <v>0.13200000000000001</v>
      </c>
      <c r="C19" s="1">
        <v>0.17299999999999999</v>
      </c>
      <c r="D19" s="1">
        <v>0.111</v>
      </c>
      <c r="E19" s="1">
        <v>0.109</v>
      </c>
      <c r="F19" s="1">
        <v>0.16600000000000001</v>
      </c>
      <c r="G19" s="1">
        <v>0.10199999999999999</v>
      </c>
      <c r="H19" s="1">
        <v>0.108</v>
      </c>
      <c r="I19" s="7">
        <f t="shared" si="1"/>
        <v>0.13482236601034769</v>
      </c>
    </row>
    <row r="20" spans="1:9" x14ac:dyDescent="0.25">
      <c r="A20">
        <v>2009</v>
      </c>
      <c r="B20" s="1">
        <v>0.13700000000000001</v>
      </c>
      <c r="C20" s="1">
        <v>0.17399999999999999</v>
      </c>
      <c r="D20" s="1">
        <v>0.105</v>
      </c>
      <c r="E20" s="1">
        <v>0.109</v>
      </c>
      <c r="F20" s="1">
        <v>0.16500000000000001</v>
      </c>
      <c r="G20" s="1">
        <v>0.105</v>
      </c>
      <c r="H20" s="1">
        <v>0.10299999999999999</v>
      </c>
      <c r="I20" s="7">
        <f t="shared" si="1"/>
        <v>0.13740925546205587</v>
      </c>
    </row>
    <row r="21" spans="1:9" x14ac:dyDescent="0.25">
      <c r="A21">
        <v>2008</v>
      </c>
      <c r="B21" s="1">
        <v>0.128</v>
      </c>
      <c r="C21" s="1">
        <v>0.17199999999999999</v>
      </c>
      <c r="D21" s="1">
        <v>0.106</v>
      </c>
      <c r="E21" s="1">
        <v>9.6000000000000002E-2</v>
      </c>
      <c r="F21" s="1">
        <v>0.16300000000000001</v>
      </c>
      <c r="G21" s="1">
        <v>9.7000000000000003E-2</v>
      </c>
      <c r="H21" s="1">
        <v>0.1</v>
      </c>
      <c r="I21" s="7">
        <f t="shared" si="1"/>
        <v>0.1308712488012154</v>
      </c>
    </row>
    <row r="22" spans="1:9" x14ac:dyDescent="0.25">
      <c r="A22">
        <v>2007</v>
      </c>
      <c r="B22" s="1">
        <v>0.125</v>
      </c>
      <c r="C22" s="1">
        <v>0.16600000000000001</v>
      </c>
      <c r="D22" s="1">
        <v>0.10100000000000001</v>
      </c>
      <c r="E22" s="1">
        <v>8.6999999999999994E-2</v>
      </c>
      <c r="F22" s="1">
        <v>0.159</v>
      </c>
      <c r="G22" s="1">
        <v>9.2999999999999999E-2</v>
      </c>
      <c r="H22" s="1">
        <v>0.10100000000000001</v>
      </c>
      <c r="I22" s="7">
        <f t="shared" si="1"/>
        <v>0.12768428577084318</v>
      </c>
    </row>
    <row r="23" spans="1:9" x14ac:dyDescent="0.25">
      <c r="A23">
        <v>2006</v>
      </c>
      <c r="B23" s="1">
        <v>0.122</v>
      </c>
      <c r="C23" s="1">
        <v>0.16900000000000001</v>
      </c>
      <c r="D23" s="1">
        <v>9.9000000000000005E-2</v>
      </c>
      <c r="E23" s="1">
        <v>7.3999999999999996E-2</v>
      </c>
      <c r="F23" s="1">
        <v>0.16</v>
      </c>
      <c r="G23" s="1">
        <v>8.8999999999999996E-2</v>
      </c>
      <c r="H23" s="1">
        <v>9.9000000000000005E-2</v>
      </c>
      <c r="I23" s="7">
        <f t="shared" si="1"/>
        <v>0.12562138954013632</v>
      </c>
    </row>
    <row r="25" spans="1:9" x14ac:dyDescent="0.25">
      <c r="A25" s="15" t="s">
        <v>57</v>
      </c>
    </row>
    <row r="26" spans="1:9" x14ac:dyDescent="0.25">
      <c r="A26" t="s">
        <v>0</v>
      </c>
      <c r="B26" t="s">
        <v>10</v>
      </c>
      <c r="C26" t="s">
        <v>11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 s="52" t="s">
        <v>18</v>
      </c>
    </row>
    <row r="27" spans="1:9" x14ac:dyDescent="0.25">
      <c r="A27">
        <v>2014</v>
      </c>
      <c r="B27" s="4">
        <f t="shared" ref="B27:H35" si="2">SUM(B15*B3)</f>
        <v>516916.3</v>
      </c>
      <c r="C27" s="4">
        <f t="shared" si="2"/>
        <v>122478.99</v>
      </c>
      <c r="D27" s="4">
        <f t="shared" si="2"/>
        <v>37852.752</v>
      </c>
      <c r="E27" s="4">
        <f t="shared" si="2"/>
        <v>10353.825000000001</v>
      </c>
      <c r="F27" s="4">
        <f t="shared" si="2"/>
        <v>83152.455000000002</v>
      </c>
      <c r="G27" s="4">
        <f t="shared" si="2"/>
        <v>21697.775999999998</v>
      </c>
      <c r="H27" s="4">
        <f t="shared" si="2"/>
        <v>55379.016000000003</v>
      </c>
      <c r="I27" s="5">
        <v>847831.11399999983</v>
      </c>
    </row>
    <row r="28" spans="1:9" x14ac:dyDescent="0.25">
      <c r="A28">
        <v>2013</v>
      </c>
      <c r="B28" s="4">
        <f t="shared" si="2"/>
        <v>509595.69599999994</v>
      </c>
      <c r="C28" s="4">
        <f t="shared" si="2"/>
        <v>111793.018</v>
      </c>
      <c r="D28" s="4">
        <f t="shared" si="2"/>
        <v>36998.304000000004</v>
      </c>
      <c r="E28" s="4">
        <f t="shared" si="2"/>
        <v>8935.4869999999992</v>
      </c>
      <c r="F28" s="4">
        <f t="shared" si="2"/>
        <v>76983.345000000001</v>
      </c>
      <c r="G28" s="4">
        <f t="shared" si="2"/>
        <v>21204.959999999999</v>
      </c>
      <c r="H28" s="4">
        <f t="shared" si="2"/>
        <v>51513.195999999996</v>
      </c>
      <c r="I28" s="5">
        <f t="shared" ref="I28:I35" si="3">SUM(B28:H28)</f>
        <v>817024.00599999982</v>
      </c>
    </row>
    <row r="29" spans="1:9" x14ac:dyDescent="0.25">
      <c r="A29">
        <v>2012</v>
      </c>
      <c r="B29" s="4">
        <f t="shared" si="2"/>
        <v>487604.77200000006</v>
      </c>
      <c r="C29" s="4">
        <f t="shared" si="2"/>
        <v>108521.875</v>
      </c>
      <c r="D29" s="4">
        <f t="shared" si="2"/>
        <v>34170.410000000003</v>
      </c>
      <c r="E29" s="4">
        <f t="shared" si="2"/>
        <v>8788.5929999999989</v>
      </c>
      <c r="F29" s="4">
        <f t="shared" si="2"/>
        <v>75569.256000000008</v>
      </c>
      <c r="G29" s="4">
        <f t="shared" si="2"/>
        <v>19767.384000000002</v>
      </c>
      <c r="H29" s="4">
        <f t="shared" si="2"/>
        <v>50336.559000000001</v>
      </c>
      <c r="I29" s="5">
        <f t="shared" si="3"/>
        <v>784758.84900000016</v>
      </c>
    </row>
    <row r="30" spans="1:9" x14ac:dyDescent="0.25">
      <c r="A30">
        <v>2011</v>
      </c>
      <c r="B30" s="4">
        <f t="shared" si="2"/>
        <v>463445.68200000003</v>
      </c>
      <c r="C30" s="4">
        <f t="shared" si="2"/>
        <v>106736.64599999999</v>
      </c>
      <c r="D30" s="4">
        <f t="shared" si="2"/>
        <v>36246.448000000004</v>
      </c>
      <c r="E30" s="4">
        <f t="shared" si="2"/>
        <v>8230.0840000000007</v>
      </c>
      <c r="F30" s="4">
        <f t="shared" si="2"/>
        <v>74394.062000000005</v>
      </c>
      <c r="G30" s="4">
        <f t="shared" si="2"/>
        <v>19518.534</v>
      </c>
      <c r="H30" s="4">
        <f t="shared" si="2"/>
        <v>49998.546000000002</v>
      </c>
      <c r="I30" s="5">
        <f t="shared" si="3"/>
        <v>758570.00199999998</v>
      </c>
    </row>
    <row r="31" spans="1:9" x14ac:dyDescent="0.25">
      <c r="A31">
        <v>2010</v>
      </c>
      <c r="B31" s="4">
        <f t="shared" si="2"/>
        <v>456040.86000000004</v>
      </c>
      <c r="C31" s="4">
        <f t="shared" si="2"/>
        <v>105053.38499999999</v>
      </c>
      <c r="D31" s="4">
        <f t="shared" si="2"/>
        <v>35410.665000000001</v>
      </c>
      <c r="E31" s="4">
        <f t="shared" si="2"/>
        <v>7531.1369999999997</v>
      </c>
      <c r="F31" s="4">
        <f t="shared" si="2"/>
        <v>73828.998000000007</v>
      </c>
      <c r="G31" s="4">
        <f t="shared" si="2"/>
        <v>20390.106</v>
      </c>
      <c r="H31" s="4">
        <f t="shared" si="2"/>
        <v>45714.887999999999</v>
      </c>
      <c r="I31" s="5">
        <f t="shared" si="3"/>
        <v>743970.03900000011</v>
      </c>
    </row>
    <row r="32" spans="1:9" x14ac:dyDescent="0.25">
      <c r="A32">
        <v>2009</v>
      </c>
      <c r="B32" s="4">
        <f t="shared" si="2"/>
        <v>479226.82200000004</v>
      </c>
      <c r="C32" s="4">
        <f t="shared" si="2"/>
        <v>106037.166</v>
      </c>
      <c r="D32" s="4">
        <f t="shared" si="2"/>
        <v>32515.664999999997</v>
      </c>
      <c r="E32" s="4">
        <f t="shared" si="2"/>
        <v>6816.5330000000004</v>
      </c>
      <c r="F32" s="4">
        <f t="shared" si="2"/>
        <v>72729.69</v>
      </c>
      <c r="G32" s="4">
        <f t="shared" si="2"/>
        <v>21556.184999999998</v>
      </c>
      <c r="H32" s="4">
        <f t="shared" si="2"/>
        <v>43590.63</v>
      </c>
      <c r="I32" s="5">
        <f t="shared" si="3"/>
        <v>762472.69100000022</v>
      </c>
    </row>
    <row r="33" spans="1:9" x14ac:dyDescent="0.25">
      <c r="A33">
        <v>2008</v>
      </c>
      <c r="B33" s="4">
        <f t="shared" si="2"/>
        <v>442354.04800000001</v>
      </c>
      <c r="C33" s="4">
        <f t="shared" si="2"/>
        <v>104787.73199999999</v>
      </c>
      <c r="D33" s="4">
        <f t="shared" si="2"/>
        <v>32433.561999999998</v>
      </c>
      <c r="E33" s="4">
        <f t="shared" si="2"/>
        <v>5670.8159999999998</v>
      </c>
      <c r="F33" s="4">
        <f t="shared" si="2"/>
        <v>72152.112999999998</v>
      </c>
      <c r="G33" s="4">
        <f t="shared" si="2"/>
        <v>19491.277000000002</v>
      </c>
      <c r="H33" s="4">
        <f t="shared" si="2"/>
        <v>41721.600000000006</v>
      </c>
      <c r="I33" s="5">
        <f t="shared" si="3"/>
        <v>718611.14800000004</v>
      </c>
    </row>
    <row r="34" spans="1:9" x14ac:dyDescent="0.25">
      <c r="A34">
        <v>2007</v>
      </c>
      <c r="B34" s="4">
        <f t="shared" si="2"/>
        <v>431712.875</v>
      </c>
      <c r="C34" s="4">
        <f t="shared" si="2"/>
        <v>101131.848</v>
      </c>
      <c r="D34" s="4">
        <f t="shared" si="2"/>
        <v>30223.846000000001</v>
      </c>
      <c r="E34" s="4">
        <f t="shared" si="2"/>
        <v>4710.1799999999994</v>
      </c>
      <c r="F34" s="4">
        <f t="shared" si="2"/>
        <v>69714.186000000002</v>
      </c>
      <c r="G34" s="4">
        <f t="shared" si="2"/>
        <v>18302.120999999999</v>
      </c>
      <c r="H34" s="4">
        <f t="shared" si="2"/>
        <v>40837.128000000004</v>
      </c>
      <c r="I34" s="5">
        <f t="shared" si="3"/>
        <v>696632.18400000012</v>
      </c>
    </row>
    <row r="35" spans="1:9" x14ac:dyDescent="0.25">
      <c r="A35">
        <v>2006</v>
      </c>
      <c r="B35" s="4">
        <f t="shared" si="2"/>
        <v>418703.02399999998</v>
      </c>
      <c r="C35" s="4">
        <f t="shared" si="2"/>
        <v>103399.777</v>
      </c>
      <c r="D35" s="4">
        <f t="shared" si="2"/>
        <v>30093.327000000001</v>
      </c>
      <c r="E35" s="4">
        <f t="shared" si="2"/>
        <v>4136.0819999999994</v>
      </c>
      <c r="F35" s="4">
        <f t="shared" si="2"/>
        <v>71245.119999999995</v>
      </c>
      <c r="G35" s="4">
        <f t="shared" si="2"/>
        <v>17743.218000000001</v>
      </c>
      <c r="H35" s="4">
        <f t="shared" si="2"/>
        <v>41433.876000000004</v>
      </c>
      <c r="I35" s="5">
        <f t="shared" si="3"/>
        <v>686754.42400000012</v>
      </c>
    </row>
    <row r="37" spans="1:9" x14ac:dyDescent="0.25">
      <c r="A37" t="s">
        <v>55</v>
      </c>
    </row>
    <row r="38" spans="1:9" x14ac:dyDescent="0.25">
      <c r="A38" t="s">
        <v>8</v>
      </c>
    </row>
    <row r="39" spans="1:9" x14ac:dyDescent="0.25">
      <c r="A39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A9" sqref="A9"/>
    </sheetView>
  </sheetViews>
  <sheetFormatPr defaultRowHeight="15" x14ac:dyDescent="0.25"/>
  <sheetData>
    <row r="1" spans="1:15" ht="15.75" thickBot="1" x14ac:dyDescent="0.3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x14ac:dyDescent="0.25">
      <c r="A2" s="41"/>
      <c r="B2" s="42">
        <v>2001</v>
      </c>
      <c r="C2" s="42">
        <v>2002</v>
      </c>
      <c r="D2" s="42">
        <v>2003</v>
      </c>
      <c r="E2" s="42">
        <v>2004</v>
      </c>
      <c r="F2" s="42">
        <v>2005</v>
      </c>
      <c r="G2" s="42">
        <v>2006</v>
      </c>
      <c r="H2" s="42">
        <v>2007</v>
      </c>
      <c r="I2" s="42">
        <v>2008</v>
      </c>
      <c r="J2" s="42">
        <v>2009</v>
      </c>
      <c r="K2" s="42">
        <v>2010</v>
      </c>
      <c r="L2" s="42">
        <v>2011</v>
      </c>
      <c r="M2" s="42">
        <v>2012</v>
      </c>
      <c r="N2" s="42">
        <v>2013</v>
      </c>
      <c r="O2" s="43">
        <v>2014</v>
      </c>
    </row>
    <row r="3" spans="1:15" x14ac:dyDescent="0.25">
      <c r="A3" s="44" t="s">
        <v>44</v>
      </c>
      <c r="B3" s="45">
        <v>3159803.4952000035</v>
      </c>
      <c r="C3" s="45">
        <v>3107216.6645999956</v>
      </c>
      <c r="D3" s="45">
        <v>3089797.1615000013</v>
      </c>
      <c r="E3" s="45">
        <v>3111732.0738000008</v>
      </c>
      <c r="F3" s="45">
        <v>3133473.2258999934</v>
      </c>
      <c r="G3" s="45">
        <v>3183675.6896000002</v>
      </c>
      <c r="H3" s="45">
        <v>3187058.8036999987</v>
      </c>
      <c r="I3" s="45">
        <v>3140606.8560999981</v>
      </c>
      <c r="J3" s="45">
        <v>2966380.1832000022</v>
      </c>
      <c r="K3" s="45">
        <v>2915323.259500003</v>
      </c>
      <c r="L3" s="45">
        <v>2951573.8373000007</v>
      </c>
      <c r="M3" s="45">
        <v>2993492.4741999987</v>
      </c>
      <c r="N3" s="45">
        <v>3032399.1903999951</v>
      </c>
      <c r="O3" s="46">
        <v>3069301.0751000047</v>
      </c>
    </row>
    <row r="4" spans="1:15" x14ac:dyDescent="0.25">
      <c r="A4" s="44" t="s">
        <v>40</v>
      </c>
      <c r="B4" s="45">
        <v>154450.67630000008</v>
      </c>
      <c r="C4" s="45">
        <v>154161.78090000001</v>
      </c>
      <c r="D4" s="45">
        <v>153829.89450000005</v>
      </c>
      <c r="E4" s="45">
        <v>153857.87980000002</v>
      </c>
      <c r="F4" s="45">
        <v>155511.78139999998</v>
      </c>
      <c r="G4" s="45">
        <v>157562.28600000002</v>
      </c>
      <c r="H4" s="45">
        <v>158992.96369999999</v>
      </c>
      <c r="I4" s="45">
        <v>160082.07220000002</v>
      </c>
      <c r="J4" s="45">
        <v>157340.85500000001</v>
      </c>
      <c r="K4" s="45">
        <v>156285.63140000001</v>
      </c>
      <c r="L4" s="45">
        <v>157946.46529999998</v>
      </c>
      <c r="M4" s="45">
        <v>159844.11720000001</v>
      </c>
      <c r="N4" s="45">
        <v>160502.42789999992</v>
      </c>
      <c r="O4" s="46">
        <v>161930.33459999994</v>
      </c>
    </row>
    <row r="5" spans="1:15" x14ac:dyDescent="0.25">
      <c r="A5" s="44" t="s">
        <v>22</v>
      </c>
      <c r="B5" s="45">
        <v>844746.20580000011</v>
      </c>
      <c r="C5" s="45">
        <v>827465.16819999961</v>
      </c>
      <c r="D5" s="45">
        <v>818295.79900000058</v>
      </c>
      <c r="E5" s="45">
        <v>819450.30959999992</v>
      </c>
      <c r="F5" s="45">
        <v>830650.48410000035</v>
      </c>
      <c r="G5" s="45">
        <v>844730.74940000009</v>
      </c>
      <c r="H5" s="45">
        <v>850576.51840000018</v>
      </c>
      <c r="I5" s="45">
        <v>849117.61950000026</v>
      </c>
      <c r="J5" s="45">
        <v>814517.40649999958</v>
      </c>
      <c r="K5" s="45">
        <v>803947.25510000007</v>
      </c>
      <c r="L5" s="45">
        <v>809428.80960000015</v>
      </c>
      <c r="M5" s="45">
        <v>823642.85220000043</v>
      </c>
      <c r="N5" s="45">
        <v>836171.56709999975</v>
      </c>
      <c r="O5" s="46">
        <v>845631.27499999991</v>
      </c>
    </row>
    <row r="6" spans="1:15" ht="15.75" thickBot="1" x14ac:dyDescent="0.3">
      <c r="A6" s="47" t="s">
        <v>45</v>
      </c>
      <c r="B6" s="48">
        <v>163463.80420000001</v>
      </c>
      <c r="C6" s="48">
        <v>166381.2696</v>
      </c>
      <c r="D6" s="48">
        <v>169426.28860000006</v>
      </c>
      <c r="E6" s="48">
        <v>171423.36500000002</v>
      </c>
      <c r="F6" s="48">
        <v>174381.95469999994</v>
      </c>
      <c r="G6" s="48">
        <v>177967.05920000002</v>
      </c>
      <c r="H6" s="48">
        <v>179874.9681</v>
      </c>
      <c r="I6" s="48">
        <v>182633.20670000001</v>
      </c>
      <c r="J6" s="48">
        <v>183151.96450000009</v>
      </c>
      <c r="K6" s="48">
        <v>184198.38210000002</v>
      </c>
      <c r="L6" s="48">
        <v>187432.10139999996</v>
      </c>
      <c r="M6" s="48">
        <v>189630.02790000002</v>
      </c>
      <c r="N6" s="48">
        <v>190539.66249999995</v>
      </c>
      <c r="O6" s="49">
        <v>191488.38619999998</v>
      </c>
    </row>
    <row r="8" spans="1:15" x14ac:dyDescent="0.25">
      <c r="A8" s="50" t="s">
        <v>47</v>
      </c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2" max="2" width="44.140625" bestFit="1" customWidth="1"/>
    <col min="3" max="3" width="23.85546875" bestFit="1" customWidth="1"/>
  </cols>
  <sheetData>
    <row r="1" spans="1:3" x14ac:dyDescent="0.25">
      <c r="A1" t="s">
        <v>0</v>
      </c>
      <c r="B1" t="s">
        <v>48</v>
      </c>
      <c r="C1" t="s">
        <v>7</v>
      </c>
    </row>
    <row r="2" spans="1:3" x14ac:dyDescent="0.25">
      <c r="A2">
        <v>2006</v>
      </c>
      <c r="B2" s="2">
        <v>0.8434438985896654</v>
      </c>
      <c r="C2" s="1">
        <v>0.84099999999999997</v>
      </c>
    </row>
    <row r="3" spans="1:3" x14ac:dyDescent="0.25">
      <c r="A3">
        <v>2007</v>
      </c>
      <c r="B3" s="2">
        <v>0.85021990873749897</v>
      </c>
      <c r="C3" s="1">
        <v>0.84499999999999997</v>
      </c>
    </row>
    <row r="4" spans="1:3" x14ac:dyDescent="0.25">
      <c r="A4">
        <v>2008</v>
      </c>
      <c r="B4" s="2">
        <v>0.85066732003547718</v>
      </c>
      <c r="C4" s="1">
        <v>0.85</v>
      </c>
    </row>
    <row r="5" spans="1:3" x14ac:dyDescent="0.25">
      <c r="A5">
        <v>2009</v>
      </c>
      <c r="B5" s="2">
        <v>0.85670824649168098</v>
      </c>
      <c r="C5" s="1">
        <v>0.85299999999999998</v>
      </c>
    </row>
    <row r="6" spans="1:3" x14ac:dyDescent="0.25">
      <c r="A6">
        <v>2010</v>
      </c>
      <c r="B6" s="2">
        <v>0.86082227056740712</v>
      </c>
      <c r="C6" s="1">
        <v>0.85599999999999998</v>
      </c>
    </row>
    <row r="7" spans="1:3" x14ac:dyDescent="0.25">
      <c r="A7">
        <v>2011</v>
      </c>
      <c r="B7" s="2">
        <v>0.86229272120557021</v>
      </c>
      <c r="C7" s="1">
        <v>0.85899999999999999</v>
      </c>
    </row>
    <row r="8" spans="1:3" x14ac:dyDescent="0.25">
      <c r="A8">
        <v>2012</v>
      </c>
      <c r="B8" s="2">
        <v>0.86731134071973104</v>
      </c>
      <c r="C8" s="1">
        <v>0.86399999999999999</v>
      </c>
    </row>
    <row r="9" spans="1:3" x14ac:dyDescent="0.25">
      <c r="A9">
        <v>2013</v>
      </c>
      <c r="B9" s="2">
        <v>0.86899999999999999</v>
      </c>
      <c r="C9" s="1">
        <v>0.86599999999999999</v>
      </c>
    </row>
    <row r="10" spans="1:3" x14ac:dyDescent="0.25">
      <c r="A10">
        <v>2014</v>
      </c>
      <c r="B10" s="2">
        <v>0.872</v>
      </c>
      <c r="C10" s="1">
        <v>0.86900000000000011</v>
      </c>
    </row>
    <row r="12" spans="1:3" x14ac:dyDescent="0.25">
      <c r="A12" t="s">
        <v>32</v>
      </c>
    </row>
    <row r="13" spans="1:3" x14ac:dyDescent="0.25">
      <c r="A13" t="s">
        <v>8</v>
      </c>
    </row>
    <row r="14" spans="1:3" x14ac:dyDescent="0.25">
      <c r="A14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5" x14ac:dyDescent="0.25"/>
  <cols>
    <col min="2" max="2" width="7.140625" bestFit="1" customWidth="1"/>
    <col min="3" max="3" width="17.7109375" bestFit="1" customWidth="1"/>
    <col min="4" max="4" width="11.42578125" bestFit="1" customWidth="1"/>
    <col min="5" max="5" width="9.42578125" bestFit="1" customWidth="1"/>
    <col min="6" max="6" width="16.28515625" bestFit="1" customWidth="1"/>
    <col min="7" max="7" width="16.42578125" bestFit="1" customWidth="1"/>
  </cols>
  <sheetData>
    <row r="1" spans="1:7" x14ac:dyDescent="0.25">
      <c r="A1" t="s">
        <v>0</v>
      </c>
      <c r="B1" t="s">
        <v>1</v>
      </c>
      <c r="C1" t="s">
        <v>49</v>
      </c>
      <c r="D1" t="s">
        <v>2</v>
      </c>
      <c r="E1" t="s">
        <v>3</v>
      </c>
      <c r="F1" t="s">
        <v>9</v>
      </c>
      <c r="G1" t="s">
        <v>4</v>
      </c>
    </row>
    <row r="2" spans="1:7" x14ac:dyDescent="0.25">
      <c r="A2">
        <v>2006</v>
      </c>
      <c r="B2" s="1">
        <v>0.48000000000000004</v>
      </c>
      <c r="C2" s="1">
        <v>0.39653896743998707</v>
      </c>
      <c r="D2" s="1">
        <v>0.36299999999999999</v>
      </c>
      <c r="E2" s="1">
        <v>0.40799999999999997</v>
      </c>
      <c r="F2" s="1">
        <v>0.52</v>
      </c>
      <c r="G2" s="1">
        <v>0.34400000000000003</v>
      </c>
    </row>
    <row r="3" spans="1:7" x14ac:dyDescent="0.25">
      <c r="A3">
        <v>2007</v>
      </c>
      <c r="B3" s="1">
        <v>0.48799999999999999</v>
      </c>
      <c r="C3" s="1">
        <v>0.40168514018536788</v>
      </c>
      <c r="D3" s="1">
        <v>0.37</v>
      </c>
      <c r="E3" s="1">
        <v>0.41399999999999998</v>
      </c>
      <c r="F3" s="1">
        <v>0.53</v>
      </c>
      <c r="G3" s="1">
        <v>0.34900000000000003</v>
      </c>
    </row>
    <row r="4" spans="1:7" x14ac:dyDescent="0.25">
      <c r="A4">
        <v>2008</v>
      </c>
      <c r="B4" s="1">
        <v>0.49</v>
      </c>
      <c r="C4" s="1">
        <v>0.40779372689919813</v>
      </c>
      <c r="D4" s="1">
        <v>0.37</v>
      </c>
      <c r="E4" s="1">
        <v>0.41499999999999998</v>
      </c>
      <c r="F4" s="1">
        <v>0.52400000000000002</v>
      </c>
      <c r="G4" s="1">
        <v>0.35200000000000004</v>
      </c>
    </row>
    <row r="5" spans="1:7" x14ac:dyDescent="0.25">
      <c r="A5">
        <v>2009</v>
      </c>
      <c r="B5" s="1">
        <v>0.496</v>
      </c>
      <c r="C5" s="1">
        <v>0.41553859985124647</v>
      </c>
      <c r="D5" s="1">
        <v>0.371</v>
      </c>
      <c r="E5" s="1">
        <v>0.42199999999999999</v>
      </c>
      <c r="F5" s="1">
        <v>0.52600000000000002</v>
      </c>
      <c r="G5" s="1">
        <v>0.35400000000000004</v>
      </c>
    </row>
    <row r="6" spans="1:7" x14ac:dyDescent="0.25">
      <c r="A6">
        <v>2010</v>
      </c>
      <c r="B6" s="1">
        <v>0.502</v>
      </c>
      <c r="C6" s="1">
        <v>0.4168984503272774</v>
      </c>
      <c r="D6" s="1">
        <v>0.379</v>
      </c>
      <c r="E6" s="1">
        <v>0.42299999999999999</v>
      </c>
      <c r="F6" s="1">
        <v>0.52400000000000002</v>
      </c>
      <c r="G6" s="1">
        <v>0.35799999999999998</v>
      </c>
    </row>
    <row r="7" spans="1:7" x14ac:dyDescent="0.25">
      <c r="A7">
        <v>2011</v>
      </c>
      <c r="B7" s="1">
        <v>0.504</v>
      </c>
      <c r="C7" s="1">
        <v>0.42204972462982626</v>
      </c>
      <c r="D7" s="1">
        <v>0.38100000000000001</v>
      </c>
      <c r="E7" s="1">
        <v>0.42499999999999999</v>
      </c>
      <c r="F7" s="1">
        <v>0.53700000000000003</v>
      </c>
      <c r="G7" s="1">
        <v>0.36299999999999999</v>
      </c>
    </row>
    <row r="8" spans="1:7" x14ac:dyDescent="0.25">
      <c r="A8">
        <v>2012</v>
      </c>
      <c r="B8" s="1">
        <v>0.501</v>
      </c>
      <c r="C8" s="1">
        <v>0.42946700707954977</v>
      </c>
      <c r="D8" s="1">
        <v>0.38800000000000001</v>
      </c>
      <c r="E8" s="1">
        <v>0.435</v>
      </c>
      <c r="F8" s="1">
        <v>0.53800000000000003</v>
      </c>
      <c r="G8" s="1">
        <v>0.371</v>
      </c>
    </row>
    <row r="9" spans="1:7" x14ac:dyDescent="0.25">
      <c r="A9">
        <v>2013</v>
      </c>
      <c r="B9" s="1">
        <v>0.51900000000000002</v>
      </c>
      <c r="C9" s="1">
        <v>0.434</v>
      </c>
      <c r="D9" s="1">
        <v>0.39100000000000001</v>
      </c>
      <c r="E9" s="1">
        <v>0.442</v>
      </c>
      <c r="F9" s="1">
        <v>0.54100000000000004</v>
      </c>
      <c r="G9" s="1">
        <v>0.377</v>
      </c>
    </row>
    <row r="10" spans="1:7" x14ac:dyDescent="0.25">
      <c r="A10">
        <v>2014</v>
      </c>
      <c r="B10" s="1">
        <v>0.52600000000000002</v>
      </c>
      <c r="C10" s="1">
        <v>0.44400000000000001</v>
      </c>
      <c r="D10" s="1">
        <v>0.39200000000000002</v>
      </c>
      <c r="E10" s="1">
        <v>0.44799999999999995</v>
      </c>
      <c r="F10" s="1">
        <v>0.55100000000000005</v>
      </c>
      <c r="G10" s="1">
        <v>0.38299999999999995</v>
      </c>
    </row>
    <row r="12" spans="1:7" x14ac:dyDescent="0.25">
      <c r="A12" t="s">
        <v>33</v>
      </c>
    </row>
    <row r="13" spans="1:7" x14ac:dyDescent="0.25">
      <c r="A13" t="s">
        <v>8</v>
      </c>
    </row>
    <row r="14" spans="1:7" x14ac:dyDescent="0.25">
      <c r="A14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" sqref="B1"/>
    </sheetView>
  </sheetViews>
  <sheetFormatPr defaultRowHeight="15" x14ac:dyDescent="0.25"/>
  <cols>
    <col min="2" max="2" width="7.140625" bestFit="1" customWidth="1"/>
    <col min="3" max="3" width="17.7109375" bestFit="1" customWidth="1"/>
    <col min="4" max="4" width="11.42578125" bestFit="1" customWidth="1"/>
    <col min="5" max="5" width="9.42578125" bestFit="1" customWidth="1"/>
    <col min="6" max="6" width="16.28515625" bestFit="1" customWidth="1"/>
    <col min="7" max="7" width="16.42578125" bestFit="1" customWidth="1"/>
  </cols>
  <sheetData>
    <row r="1" spans="1:7" x14ac:dyDescent="0.25">
      <c r="A1" t="s">
        <v>0</v>
      </c>
      <c r="B1" t="s">
        <v>1</v>
      </c>
      <c r="C1" t="s">
        <v>49</v>
      </c>
      <c r="D1" t="s">
        <v>2</v>
      </c>
      <c r="E1" t="s">
        <v>3</v>
      </c>
      <c r="F1" t="s">
        <v>9</v>
      </c>
      <c r="G1" t="s">
        <v>4</v>
      </c>
    </row>
    <row r="2" spans="1:7" x14ac:dyDescent="0.25">
      <c r="A2">
        <v>2006</v>
      </c>
      <c r="B2" s="2">
        <v>0.40600000000000003</v>
      </c>
      <c r="C2" s="2">
        <v>0.33021372199282983</v>
      </c>
      <c r="D2" s="2">
        <v>0.29299999999999998</v>
      </c>
      <c r="E2" s="2">
        <v>0.34499999999999997</v>
      </c>
      <c r="F2" s="2">
        <v>0.46100000000000002</v>
      </c>
      <c r="G2" s="2">
        <v>0.27</v>
      </c>
    </row>
    <row r="3" spans="1:7" x14ac:dyDescent="0.25">
      <c r="A3">
        <v>2007</v>
      </c>
      <c r="B3" s="2">
        <v>0.41799999999999998</v>
      </c>
      <c r="C3" s="2">
        <v>0.33709275854964976</v>
      </c>
      <c r="D3" s="2">
        <v>0.3</v>
      </c>
      <c r="E3" s="2">
        <v>0.35099999999999998</v>
      </c>
      <c r="F3" s="2">
        <v>0.47299999999999998</v>
      </c>
      <c r="G3" s="2">
        <v>0.27500000000000002</v>
      </c>
    </row>
    <row r="4" spans="1:7" x14ac:dyDescent="0.25">
      <c r="A4">
        <v>2008</v>
      </c>
      <c r="B4" s="2">
        <v>0.41899999999999998</v>
      </c>
      <c r="C4" s="2">
        <v>0.34322101764020907</v>
      </c>
      <c r="D4" s="2">
        <v>0.29899999999999999</v>
      </c>
      <c r="E4" s="2">
        <v>0.35199999999999998</v>
      </c>
      <c r="F4" s="2">
        <v>0.46800000000000003</v>
      </c>
      <c r="G4" s="2">
        <v>0.27700000000000002</v>
      </c>
    </row>
    <row r="5" spans="1:7" x14ac:dyDescent="0.25">
      <c r="A5">
        <v>2009</v>
      </c>
      <c r="B5" s="2">
        <v>0.42199999999999999</v>
      </c>
      <c r="C5" s="2">
        <v>0.35092886000477935</v>
      </c>
      <c r="D5" s="2">
        <v>0.30199999999999999</v>
      </c>
      <c r="E5" s="2">
        <v>0.35599999999999998</v>
      </c>
      <c r="F5" s="2">
        <v>0.47299999999999998</v>
      </c>
      <c r="G5" s="2">
        <v>0.27900000000000003</v>
      </c>
    </row>
    <row r="6" spans="1:7" x14ac:dyDescent="0.25">
      <c r="A6">
        <v>2010</v>
      </c>
      <c r="B6" s="2">
        <v>0.43</v>
      </c>
      <c r="C6" s="2">
        <v>0.35297219919719469</v>
      </c>
      <c r="D6" s="2">
        <v>0.31</v>
      </c>
      <c r="E6" s="2">
        <v>0.36</v>
      </c>
      <c r="F6" s="2">
        <v>0.46800000000000003</v>
      </c>
      <c r="G6" s="2">
        <v>0.28199999999999997</v>
      </c>
    </row>
    <row r="7" spans="1:7" x14ac:dyDescent="0.25">
      <c r="A7">
        <v>2011</v>
      </c>
      <c r="B7" s="2">
        <v>0.43099999999999999</v>
      </c>
      <c r="C7" s="2">
        <v>0.35713656312362213</v>
      </c>
      <c r="D7" s="2">
        <v>0.31</v>
      </c>
      <c r="E7" s="2">
        <v>0.36199999999999999</v>
      </c>
      <c r="F7" s="2">
        <v>0.48</v>
      </c>
      <c r="G7" s="2">
        <v>0.28499999999999998</v>
      </c>
    </row>
    <row r="8" spans="1:7" x14ac:dyDescent="0.25">
      <c r="A8">
        <v>2012</v>
      </c>
      <c r="B8" s="2">
        <v>0.42899999999999999</v>
      </c>
      <c r="C8" s="2">
        <v>0.36350342193479385</v>
      </c>
      <c r="D8" s="2">
        <v>0.318</v>
      </c>
      <c r="E8" s="2">
        <v>0.37</v>
      </c>
      <c r="F8" s="2">
        <v>0.48199999999999998</v>
      </c>
      <c r="G8" s="2">
        <v>0.29099999999999998</v>
      </c>
    </row>
    <row r="9" spans="1:7" x14ac:dyDescent="0.25">
      <c r="A9">
        <v>2013</v>
      </c>
      <c r="B9" s="2">
        <v>0.44800000000000001</v>
      </c>
      <c r="C9" s="2">
        <v>0.36618769186895772</v>
      </c>
      <c r="D9" s="2">
        <v>0.317</v>
      </c>
      <c r="E9" s="2">
        <v>0.374</v>
      </c>
      <c r="F9" s="2">
        <v>0.48699999999999999</v>
      </c>
      <c r="G9" s="2">
        <v>0.29599999999999999</v>
      </c>
    </row>
    <row r="10" spans="1:7" x14ac:dyDescent="0.25">
      <c r="A10">
        <v>2014</v>
      </c>
      <c r="B10" s="2">
        <v>0.45200000000000001</v>
      </c>
      <c r="C10" s="2">
        <v>0.37569985399869482</v>
      </c>
      <c r="D10" s="2">
        <v>0.32100000000000001</v>
      </c>
      <c r="E10" s="2">
        <v>0.379</v>
      </c>
      <c r="F10" s="2">
        <v>0.49299999999999999</v>
      </c>
      <c r="G10" s="2">
        <v>0.30099999999999999</v>
      </c>
    </row>
    <row r="12" spans="1:7" x14ac:dyDescent="0.25">
      <c r="A12" t="s">
        <v>50</v>
      </c>
    </row>
    <row r="13" spans="1:7" x14ac:dyDescent="0.25">
      <c r="A13" t="s">
        <v>8</v>
      </c>
    </row>
    <row r="14" spans="1:7" x14ac:dyDescent="0.25">
      <c r="A14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/>
  </sheetViews>
  <sheetFormatPr defaultRowHeight="15" x14ac:dyDescent="0.25"/>
  <cols>
    <col min="2" max="5" width="17.85546875" customWidth="1"/>
    <col min="6" max="6" width="18.7109375" customWidth="1"/>
  </cols>
  <sheetData>
    <row r="1" spans="1:6" x14ac:dyDescent="0.25">
      <c r="A1" t="s">
        <v>0</v>
      </c>
      <c r="B1" s="14" t="s">
        <v>49</v>
      </c>
      <c r="C1" s="14" t="s">
        <v>1</v>
      </c>
      <c r="D1" s="14" t="s">
        <v>2</v>
      </c>
      <c r="E1" s="14" t="s">
        <v>3</v>
      </c>
      <c r="F1" s="14" t="s">
        <v>9</v>
      </c>
    </row>
    <row r="2" spans="1:6" x14ac:dyDescent="0.25">
      <c r="A2" s="51">
        <v>2006</v>
      </c>
      <c r="B2" s="17">
        <v>0.12562138954013632</v>
      </c>
      <c r="C2" s="17">
        <v>0.17599999999999999</v>
      </c>
      <c r="D2" s="17">
        <v>0.1</v>
      </c>
      <c r="E2" s="17">
        <v>0.14099999999999999</v>
      </c>
      <c r="F2" s="17">
        <v>0.215</v>
      </c>
    </row>
    <row r="3" spans="1:6" x14ac:dyDescent="0.25">
      <c r="A3" s="51">
        <v>2007</v>
      </c>
      <c r="B3" s="17">
        <v>0.12768428577084318</v>
      </c>
      <c r="C3" s="17">
        <v>0.18</v>
      </c>
      <c r="D3" s="17">
        <v>0.10199999999999999</v>
      </c>
      <c r="E3" s="17">
        <v>0.14199999999999999</v>
      </c>
      <c r="F3" s="17">
        <v>0.222</v>
      </c>
    </row>
    <row r="4" spans="1:6" x14ac:dyDescent="0.25">
      <c r="A4" s="51">
        <v>2008</v>
      </c>
      <c r="B4" s="17">
        <v>0.1308712488012154</v>
      </c>
      <c r="C4" s="17">
        <v>0.186</v>
      </c>
      <c r="D4" s="17">
        <v>0.105</v>
      </c>
      <c r="E4" s="17">
        <v>0.14499999999999999</v>
      </c>
      <c r="F4" s="17">
        <v>0.219</v>
      </c>
    </row>
    <row r="5" spans="1:6" x14ac:dyDescent="0.25">
      <c r="A5" s="51">
        <v>2009</v>
      </c>
      <c r="B5" s="17">
        <v>0.13740925546205587</v>
      </c>
      <c r="C5" s="17">
        <v>0.183</v>
      </c>
      <c r="D5" s="17">
        <v>0.10299999999999999</v>
      </c>
      <c r="E5" s="17">
        <v>0.14699999999999999</v>
      </c>
      <c r="F5" s="17">
        <v>0.22600000000000001</v>
      </c>
    </row>
    <row r="6" spans="1:6" x14ac:dyDescent="0.25">
      <c r="A6" s="51">
        <v>2010</v>
      </c>
      <c r="B6" s="17">
        <v>0.13482236601034769</v>
      </c>
      <c r="C6" s="17">
        <v>0.19</v>
      </c>
      <c r="D6" s="17">
        <v>0.107</v>
      </c>
      <c r="E6" s="17">
        <v>0.14599999999999999</v>
      </c>
      <c r="F6" s="17">
        <v>0.223</v>
      </c>
    </row>
    <row r="7" spans="1:6" x14ac:dyDescent="0.25">
      <c r="A7" s="51">
        <v>2011</v>
      </c>
      <c r="B7" s="17">
        <v>0.13620616568251756</v>
      </c>
      <c r="C7" s="17">
        <v>0.19</v>
      </c>
      <c r="D7" s="17">
        <v>0.107</v>
      </c>
      <c r="E7" s="17">
        <v>0.14899999999999999</v>
      </c>
      <c r="F7" s="17">
        <v>0.22900000000000001</v>
      </c>
    </row>
    <row r="8" spans="1:6" x14ac:dyDescent="0.25">
      <c r="A8" s="51">
        <v>2012</v>
      </c>
      <c r="B8" s="17">
        <v>0.1406480705040799</v>
      </c>
      <c r="C8" s="17">
        <v>0.191</v>
      </c>
      <c r="D8" s="17">
        <v>0.11</v>
      </c>
      <c r="E8" s="17">
        <v>0.152</v>
      </c>
      <c r="F8" s="17">
        <v>0.23200000000000001</v>
      </c>
    </row>
    <row r="9" spans="1:6" x14ac:dyDescent="0.25">
      <c r="A9" s="51">
        <v>2013</v>
      </c>
      <c r="B9" s="17">
        <v>0.14453896802916733</v>
      </c>
      <c r="C9" s="17">
        <v>0.19800000000000001</v>
      </c>
      <c r="D9" s="17">
        <v>0.11</v>
      </c>
      <c r="E9" s="17">
        <v>0.155</v>
      </c>
      <c r="F9" s="17">
        <v>0.23300000000000001</v>
      </c>
    </row>
    <row r="10" spans="1:6" x14ac:dyDescent="0.25">
      <c r="A10">
        <v>2014</v>
      </c>
      <c r="B10" s="18">
        <v>0.14799999999999999</v>
      </c>
      <c r="C10" s="18">
        <v>0.20200000000000001</v>
      </c>
      <c r="D10" s="18">
        <v>0.112</v>
      </c>
      <c r="E10" s="18">
        <v>0.157</v>
      </c>
      <c r="F10" s="18">
        <v>0.24</v>
      </c>
    </row>
    <row r="13" spans="1:6" x14ac:dyDescent="0.25">
      <c r="A13" t="s">
        <v>51</v>
      </c>
    </row>
    <row r="14" spans="1:6" x14ac:dyDescent="0.25">
      <c r="A14" t="s">
        <v>8</v>
      </c>
    </row>
    <row r="15" spans="1:6" x14ac:dyDescent="0.25">
      <c r="A15" t="s">
        <v>5</v>
      </c>
    </row>
  </sheetData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5" x14ac:dyDescent="0.25"/>
  <sheetData>
    <row r="1" spans="1:9" x14ac:dyDescent="0.25">
      <c r="A1" s="15" t="s">
        <v>31</v>
      </c>
    </row>
    <row r="2" spans="1:9" x14ac:dyDescent="0.25">
      <c r="A2" t="s">
        <v>0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</row>
    <row r="3" spans="1:9" x14ac:dyDescent="0.25">
      <c r="A3">
        <v>2014</v>
      </c>
      <c r="B3" s="13">
        <v>0.85499999999999998</v>
      </c>
      <c r="C3" s="13">
        <v>0.92300000000000004</v>
      </c>
      <c r="D3" s="13">
        <v>0.82899999999999996</v>
      </c>
      <c r="E3" s="13">
        <v>0.94699999999999995</v>
      </c>
      <c r="F3" s="13">
        <v>0.90300000000000002</v>
      </c>
      <c r="G3" s="13">
        <v>0.92</v>
      </c>
      <c r="H3" s="13">
        <v>0.90700000000000003</v>
      </c>
    </row>
    <row r="4" spans="1:9" x14ac:dyDescent="0.25">
      <c r="A4">
        <v>2013</v>
      </c>
      <c r="B4" s="13">
        <v>0.85199999999999998</v>
      </c>
      <c r="C4" s="13">
        <v>0.92500000000000004</v>
      </c>
      <c r="D4" s="13">
        <v>0.82199999999999995</v>
      </c>
      <c r="E4" s="13">
        <v>0.91</v>
      </c>
      <c r="F4" s="13">
        <v>0.89</v>
      </c>
      <c r="G4" s="13">
        <v>0.92700000000000005</v>
      </c>
      <c r="H4" s="13">
        <v>0.90100000000000002</v>
      </c>
    </row>
    <row r="5" spans="1:9" x14ac:dyDescent="0.25">
      <c r="A5">
        <v>2012</v>
      </c>
      <c r="B5" s="1">
        <v>0.84799999999999998</v>
      </c>
      <c r="C5" s="1">
        <v>0.92600000000000005</v>
      </c>
      <c r="D5" s="1">
        <v>0.82899999999999996</v>
      </c>
      <c r="E5" s="1">
        <v>0.94199999999999995</v>
      </c>
      <c r="F5" s="1">
        <v>0.88900000000000001</v>
      </c>
      <c r="G5" s="1">
        <v>0.92</v>
      </c>
      <c r="H5" s="1">
        <v>0.90800000000000003</v>
      </c>
    </row>
    <row r="6" spans="1:9" x14ac:dyDescent="0.25">
      <c r="A6">
        <v>2011</v>
      </c>
      <c r="B6" s="1">
        <v>0.84299999999999997</v>
      </c>
      <c r="C6" s="1">
        <v>0.92200000000000004</v>
      </c>
      <c r="D6" s="1">
        <v>0.83099999999999996</v>
      </c>
      <c r="E6" s="1">
        <v>0.91500000000000004</v>
      </c>
      <c r="F6" s="1">
        <v>0.88600000000000001</v>
      </c>
      <c r="G6" s="1">
        <v>0.91</v>
      </c>
      <c r="H6" s="1">
        <v>0.9</v>
      </c>
    </row>
    <row r="7" spans="1:9" x14ac:dyDescent="0.25">
      <c r="A7">
        <v>2010</v>
      </c>
      <c r="B7" s="1">
        <v>0.83899999999999997</v>
      </c>
      <c r="C7" s="1">
        <v>0.91700000000000004</v>
      </c>
      <c r="D7" s="1">
        <v>0.83499999999999996</v>
      </c>
      <c r="E7" s="1">
        <v>0.91800000000000004</v>
      </c>
      <c r="F7" s="1">
        <v>0.89100000000000001</v>
      </c>
      <c r="G7" s="1">
        <v>0.91800000000000004</v>
      </c>
      <c r="H7" s="1">
        <v>0.90800000000000003</v>
      </c>
    </row>
    <row r="8" spans="1:9" x14ac:dyDescent="0.25">
      <c r="A8">
        <v>2009</v>
      </c>
      <c r="B8" s="1">
        <v>0.83599999999999997</v>
      </c>
      <c r="C8" s="1">
        <v>0.91600000000000004</v>
      </c>
      <c r="D8" s="1">
        <v>0.82699999999999996</v>
      </c>
      <c r="E8" s="1">
        <v>0.93300000000000005</v>
      </c>
      <c r="F8" s="1">
        <v>0.88200000000000001</v>
      </c>
      <c r="G8" s="1">
        <v>0.91600000000000004</v>
      </c>
      <c r="H8" s="1">
        <v>0.89600000000000002</v>
      </c>
    </row>
    <row r="9" spans="1:9" x14ac:dyDescent="0.25">
      <c r="A9">
        <v>2008</v>
      </c>
      <c r="B9" s="1">
        <v>0.82699999999999996</v>
      </c>
      <c r="C9" s="1">
        <v>0.92</v>
      </c>
      <c r="D9" s="1">
        <v>0.82699999999999996</v>
      </c>
      <c r="E9" s="1">
        <v>0.93700000000000006</v>
      </c>
      <c r="F9" s="1">
        <v>0.872</v>
      </c>
      <c r="G9" s="1">
        <v>0.92100000000000004</v>
      </c>
      <c r="H9" s="1">
        <v>0.89100000000000001</v>
      </c>
    </row>
    <row r="10" spans="1:9" x14ac:dyDescent="0.25">
      <c r="A10">
        <v>2007</v>
      </c>
      <c r="B10" s="1">
        <v>0.82599999999999996</v>
      </c>
      <c r="C10" s="1">
        <v>0.91900000000000004</v>
      </c>
      <c r="D10" s="1">
        <v>0.82899999999999996</v>
      </c>
      <c r="E10" s="1">
        <v>0.89500000000000002</v>
      </c>
      <c r="F10" s="1">
        <v>0.88600000000000001</v>
      </c>
      <c r="G10" s="1">
        <v>0.90600000000000003</v>
      </c>
      <c r="H10" s="1">
        <v>0.89400000000000002</v>
      </c>
    </row>
    <row r="11" spans="1:9" x14ac:dyDescent="0.25">
      <c r="A11">
        <v>2006</v>
      </c>
      <c r="B11" s="1">
        <v>0.81499999999999995</v>
      </c>
      <c r="C11" s="1">
        <v>0.92500000000000004</v>
      </c>
      <c r="D11" s="1">
        <v>0.83099999999999996</v>
      </c>
      <c r="E11" s="1">
        <v>0.90800000000000003</v>
      </c>
      <c r="F11" s="1">
        <v>0.877</v>
      </c>
      <c r="G11" s="1">
        <v>0.91100000000000003</v>
      </c>
      <c r="H11" s="1">
        <v>0.89</v>
      </c>
    </row>
    <row r="12" spans="1:9" x14ac:dyDescent="0.25">
      <c r="B12" s="1"/>
      <c r="C12" s="1"/>
      <c r="D12" s="1"/>
      <c r="E12" s="1"/>
      <c r="F12" s="1"/>
      <c r="G12" s="1"/>
      <c r="H12" s="1"/>
    </row>
    <row r="14" spans="1:9" x14ac:dyDescent="0.25">
      <c r="A14" s="15" t="s">
        <v>17</v>
      </c>
    </row>
    <row r="15" spans="1:9" x14ac:dyDescent="0.25">
      <c r="A15" t="s">
        <v>0</v>
      </c>
      <c r="B15" t="s">
        <v>10</v>
      </c>
      <c r="C15" t="s">
        <v>11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 t="s">
        <v>18</v>
      </c>
    </row>
    <row r="16" spans="1:9" x14ac:dyDescent="0.25">
      <c r="A16">
        <v>2014</v>
      </c>
      <c r="B16" s="4">
        <v>3564940</v>
      </c>
      <c r="C16" s="4">
        <v>631335</v>
      </c>
      <c r="D16" s="4">
        <v>337971</v>
      </c>
      <c r="E16" s="4">
        <v>76695</v>
      </c>
      <c r="F16" s="4">
        <v>454385</v>
      </c>
      <c r="G16" s="4">
        <v>204696</v>
      </c>
      <c r="H16" s="4">
        <v>439516</v>
      </c>
      <c r="I16" s="5">
        <f>SUM(B16:H16)</f>
        <v>5709538</v>
      </c>
    </row>
    <row r="17" spans="1:10" x14ac:dyDescent="0.25">
      <c r="A17">
        <v>2013</v>
      </c>
      <c r="B17" s="4">
        <v>3538859</v>
      </c>
      <c r="C17" s="4">
        <v>628897</v>
      </c>
      <c r="D17" s="4">
        <v>332017</v>
      </c>
      <c r="E17" s="4">
        <v>73738</v>
      </c>
      <c r="F17" s="4">
        <v>451784</v>
      </c>
      <c r="G17" s="4">
        <v>201851</v>
      </c>
      <c r="H17" s="4">
        <v>435104</v>
      </c>
      <c r="I17" s="5">
        <f>SUM(B17:H17)</f>
        <v>5662250</v>
      </c>
    </row>
    <row r="18" spans="1:10" x14ac:dyDescent="0.25">
      <c r="A18">
        <v>2012</v>
      </c>
      <c r="B18" s="4">
        <v>3507948</v>
      </c>
      <c r="C18" s="4">
        <v>626623</v>
      </c>
      <c r="D18" s="4">
        <v>329680</v>
      </c>
      <c r="E18" s="4">
        <v>74239</v>
      </c>
      <c r="F18" s="4">
        <v>451473</v>
      </c>
      <c r="G18" s="4">
        <v>202102</v>
      </c>
      <c r="H18" s="4">
        <v>432869</v>
      </c>
      <c r="I18" s="5">
        <f>SUM(B18:H18)</f>
        <v>5624934</v>
      </c>
    </row>
    <row r="19" spans="1:10" x14ac:dyDescent="0.25">
      <c r="A19">
        <v>2011</v>
      </c>
      <c r="B19" s="4">
        <v>3484554</v>
      </c>
      <c r="C19" s="4">
        <v>619937</v>
      </c>
      <c r="D19" s="4">
        <v>326817</v>
      </c>
      <c r="E19" s="4">
        <v>72624</v>
      </c>
      <c r="F19" s="4">
        <v>451039</v>
      </c>
      <c r="G19" s="4">
        <v>202340</v>
      </c>
      <c r="H19" s="4">
        <v>431348</v>
      </c>
      <c r="I19" s="5">
        <f>SUM(B19:H19)</f>
        <v>5588659</v>
      </c>
    </row>
    <row r="20" spans="1:10" x14ac:dyDescent="0.25">
      <c r="A20">
        <v>2010</v>
      </c>
      <c r="B20" s="4">
        <v>3454855</v>
      </c>
      <c r="C20" s="4">
        <v>613512</v>
      </c>
      <c r="D20" s="4">
        <v>323863</v>
      </c>
      <c r="E20" s="4">
        <v>70865</v>
      </c>
      <c r="F20" s="4">
        <v>449399</v>
      </c>
      <c r="G20" s="4">
        <v>201670</v>
      </c>
      <c r="H20" s="4">
        <v>427006</v>
      </c>
      <c r="I20" s="5">
        <f t="shared" ref="I20:I24" si="0">SUM(B20:H20)</f>
        <v>5541170</v>
      </c>
    </row>
    <row r="21" spans="1:10" x14ac:dyDescent="0.25">
      <c r="A21">
        <v>2009</v>
      </c>
      <c r="B21" s="4">
        <v>3498006</v>
      </c>
      <c r="C21" s="4">
        <v>615362</v>
      </c>
      <c r="D21" s="4">
        <v>315176</v>
      </c>
      <c r="E21" s="4">
        <v>64004</v>
      </c>
      <c r="F21" s="4">
        <v>444995</v>
      </c>
      <c r="G21" s="4">
        <v>207858</v>
      </c>
      <c r="H21" s="4">
        <v>428921</v>
      </c>
      <c r="I21" s="5">
        <f t="shared" si="0"/>
        <v>5574322</v>
      </c>
    </row>
    <row r="22" spans="1:10" x14ac:dyDescent="0.25">
      <c r="A22">
        <v>2008</v>
      </c>
      <c r="B22" s="4">
        <v>3455891</v>
      </c>
      <c r="C22" s="4">
        <v>613485</v>
      </c>
      <c r="D22" s="4">
        <v>312743</v>
      </c>
      <c r="E22" s="4">
        <v>63358</v>
      </c>
      <c r="F22" s="4">
        <v>448146</v>
      </c>
      <c r="G22" s="4">
        <v>205862</v>
      </c>
      <c r="H22" s="4">
        <v>425215</v>
      </c>
      <c r="I22" s="5">
        <f t="shared" si="0"/>
        <v>5524700</v>
      </c>
    </row>
    <row r="23" spans="1:10" x14ac:dyDescent="0.25">
      <c r="A23">
        <v>2007</v>
      </c>
      <c r="B23" s="4">
        <v>3453703</v>
      </c>
      <c r="C23" s="4">
        <v>610879</v>
      </c>
      <c r="D23" s="4">
        <v>306067</v>
      </c>
      <c r="E23" s="4">
        <v>58840</v>
      </c>
      <c r="F23" s="4">
        <v>443806</v>
      </c>
      <c r="G23" s="4">
        <v>202212</v>
      </c>
      <c r="H23" s="4">
        <v>418754</v>
      </c>
      <c r="I23" s="5">
        <f t="shared" si="0"/>
        <v>5494261</v>
      </c>
    </row>
    <row r="24" spans="1:10" x14ac:dyDescent="0.25">
      <c r="A24">
        <v>2006</v>
      </c>
      <c r="B24" s="4">
        <v>3431992</v>
      </c>
      <c r="C24" s="4">
        <v>611833</v>
      </c>
      <c r="D24" s="4">
        <v>303973</v>
      </c>
      <c r="E24" s="4">
        <v>55893</v>
      </c>
      <c r="F24" s="4">
        <v>445282</v>
      </c>
      <c r="G24" s="4">
        <v>199362</v>
      </c>
      <c r="H24" s="4">
        <v>418524</v>
      </c>
      <c r="I24" s="5">
        <f t="shared" si="0"/>
        <v>5466859</v>
      </c>
    </row>
    <row r="26" spans="1:10" x14ac:dyDescent="0.25">
      <c r="A26" s="15" t="s">
        <v>25</v>
      </c>
    </row>
    <row r="27" spans="1:10" x14ac:dyDescent="0.25">
      <c r="A27" t="s">
        <v>0</v>
      </c>
      <c r="B27" t="s">
        <v>10</v>
      </c>
      <c r="C27" t="s">
        <v>11</v>
      </c>
      <c r="D27" t="s">
        <v>12</v>
      </c>
      <c r="E27" t="s">
        <v>13</v>
      </c>
      <c r="F27" t="s">
        <v>14</v>
      </c>
      <c r="G27" t="s">
        <v>15</v>
      </c>
      <c r="H27" t="s">
        <v>16</v>
      </c>
      <c r="I27" t="s">
        <v>18</v>
      </c>
      <c r="J27" t="s">
        <v>19</v>
      </c>
    </row>
    <row r="28" spans="1:10" x14ac:dyDescent="0.25">
      <c r="A28">
        <v>2014</v>
      </c>
      <c r="B28" s="4">
        <f t="shared" ref="B28:H36" si="1">SUM(B16*B3)</f>
        <v>3048023.6999999997</v>
      </c>
      <c r="C28" s="4">
        <f t="shared" si="1"/>
        <v>582722.20500000007</v>
      </c>
      <c r="D28" s="4">
        <f t="shared" si="1"/>
        <v>280177.95899999997</v>
      </c>
      <c r="E28" s="4">
        <f t="shared" si="1"/>
        <v>72630.164999999994</v>
      </c>
      <c r="F28" s="4">
        <f t="shared" si="1"/>
        <v>410309.65500000003</v>
      </c>
      <c r="G28" s="4">
        <f t="shared" si="1"/>
        <v>188320.32</v>
      </c>
      <c r="H28" s="4">
        <f t="shared" si="1"/>
        <v>398641.01199999999</v>
      </c>
      <c r="I28" s="5">
        <f>SUM(B28:H28)</f>
        <v>4980825.0159999998</v>
      </c>
      <c r="J28" s="6">
        <f t="shared" ref="J28:J36" si="2">SUM(I28/I16)</f>
        <v>0.8723691857379704</v>
      </c>
    </row>
    <row r="29" spans="1:10" x14ac:dyDescent="0.25">
      <c r="A29">
        <v>2013</v>
      </c>
      <c r="B29" s="4">
        <f t="shared" si="1"/>
        <v>3015107.8679999998</v>
      </c>
      <c r="C29" s="4">
        <f t="shared" si="1"/>
        <v>581729.72499999998</v>
      </c>
      <c r="D29" s="4">
        <f t="shared" si="1"/>
        <v>272917.97399999999</v>
      </c>
      <c r="E29" s="4">
        <f t="shared" si="1"/>
        <v>67101.58</v>
      </c>
      <c r="F29" s="4">
        <f t="shared" si="1"/>
        <v>402087.76</v>
      </c>
      <c r="G29" s="4">
        <f t="shared" si="1"/>
        <v>187115.87700000001</v>
      </c>
      <c r="H29" s="4">
        <f t="shared" si="1"/>
        <v>392028.70400000003</v>
      </c>
      <c r="I29" s="5">
        <f>SUM(B29:H29)</f>
        <v>4918089.4879999999</v>
      </c>
      <c r="J29" s="6">
        <f t="shared" si="2"/>
        <v>0.8685751226102697</v>
      </c>
    </row>
    <row r="30" spans="1:10" x14ac:dyDescent="0.25">
      <c r="A30">
        <v>2012</v>
      </c>
      <c r="B30" s="4">
        <f t="shared" si="1"/>
        <v>2974739.9040000001</v>
      </c>
      <c r="C30" s="4">
        <f t="shared" si="1"/>
        <v>580252.89800000004</v>
      </c>
      <c r="D30" s="4">
        <f t="shared" si="1"/>
        <v>273304.71999999997</v>
      </c>
      <c r="E30" s="4">
        <f t="shared" si="1"/>
        <v>69933.137999999992</v>
      </c>
      <c r="F30" s="4">
        <f t="shared" si="1"/>
        <v>401359.49700000003</v>
      </c>
      <c r="G30" s="4">
        <f t="shared" si="1"/>
        <v>185933.84</v>
      </c>
      <c r="H30" s="4">
        <f t="shared" si="1"/>
        <v>393045.05200000003</v>
      </c>
      <c r="I30" s="5">
        <f>SUM(B30:H30)</f>
        <v>4878569.0489999996</v>
      </c>
      <c r="J30" s="6">
        <f t="shared" si="2"/>
        <v>0.86731134071973104</v>
      </c>
    </row>
    <row r="31" spans="1:10" x14ac:dyDescent="0.25">
      <c r="A31">
        <v>2011</v>
      </c>
      <c r="B31" s="4">
        <f t="shared" si="1"/>
        <v>2937479.0219999999</v>
      </c>
      <c r="C31" s="4">
        <f t="shared" si="1"/>
        <v>571581.91399999999</v>
      </c>
      <c r="D31" s="4">
        <f t="shared" si="1"/>
        <v>271584.92699999997</v>
      </c>
      <c r="E31" s="4">
        <f t="shared" si="1"/>
        <v>66450.960000000006</v>
      </c>
      <c r="F31" s="4">
        <f t="shared" si="1"/>
        <v>399620.554</v>
      </c>
      <c r="G31" s="4">
        <f t="shared" si="1"/>
        <v>184129.4</v>
      </c>
      <c r="H31" s="4">
        <f t="shared" si="1"/>
        <v>388213.2</v>
      </c>
      <c r="I31" s="5">
        <f t="shared" ref="I31:I36" si="3">SUM(B31:H31)</f>
        <v>4819059.9770000009</v>
      </c>
      <c r="J31" s="6">
        <f t="shared" si="2"/>
        <v>0.86229272120557021</v>
      </c>
    </row>
    <row r="32" spans="1:10" x14ac:dyDescent="0.25">
      <c r="A32">
        <v>2010</v>
      </c>
      <c r="B32" s="4">
        <f t="shared" si="1"/>
        <v>2898623.3449999997</v>
      </c>
      <c r="C32" s="4">
        <f t="shared" si="1"/>
        <v>562590.50400000007</v>
      </c>
      <c r="D32" s="4">
        <f t="shared" si="1"/>
        <v>270425.60499999998</v>
      </c>
      <c r="E32" s="4">
        <f t="shared" si="1"/>
        <v>65054.07</v>
      </c>
      <c r="F32" s="4">
        <f t="shared" si="1"/>
        <v>400414.50900000002</v>
      </c>
      <c r="G32" s="4">
        <f t="shared" si="1"/>
        <v>185133.06</v>
      </c>
      <c r="H32" s="4">
        <f t="shared" si="1"/>
        <v>387721.44800000003</v>
      </c>
      <c r="I32" s="5">
        <f t="shared" si="3"/>
        <v>4769962.5409999993</v>
      </c>
      <c r="J32" s="6">
        <f t="shared" si="2"/>
        <v>0.86082227056740712</v>
      </c>
    </row>
    <row r="33" spans="1:10" x14ac:dyDescent="0.25">
      <c r="A33">
        <v>2009</v>
      </c>
      <c r="B33" s="4">
        <f t="shared" si="1"/>
        <v>2924333.0159999998</v>
      </c>
      <c r="C33" s="4">
        <f t="shared" si="1"/>
        <v>563671.59200000006</v>
      </c>
      <c r="D33" s="4">
        <f t="shared" si="1"/>
        <v>260650.552</v>
      </c>
      <c r="E33" s="4">
        <f t="shared" si="1"/>
        <v>59715.732000000004</v>
      </c>
      <c r="F33" s="4">
        <f t="shared" si="1"/>
        <v>392485.59</v>
      </c>
      <c r="G33" s="4">
        <f t="shared" si="1"/>
        <v>190397.92800000001</v>
      </c>
      <c r="H33" s="4">
        <f t="shared" si="1"/>
        <v>384313.21600000001</v>
      </c>
      <c r="I33" s="5">
        <f t="shared" si="3"/>
        <v>4775567.6260000002</v>
      </c>
      <c r="J33" s="6">
        <f t="shared" si="2"/>
        <v>0.85670824649168098</v>
      </c>
    </row>
    <row r="34" spans="1:10" x14ac:dyDescent="0.25">
      <c r="A34">
        <v>2008</v>
      </c>
      <c r="B34" s="4">
        <f t="shared" si="1"/>
        <v>2858021.8569999998</v>
      </c>
      <c r="C34" s="4">
        <f t="shared" si="1"/>
        <v>564406.20000000007</v>
      </c>
      <c r="D34" s="4">
        <f t="shared" si="1"/>
        <v>258638.46099999998</v>
      </c>
      <c r="E34" s="4">
        <f t="shared" si="1"/>
        <v>59366.446000000004</v>
      </c>
      <c r="F34" s="4">
        <f t="shared" si="1"/>
        <v>390783.31199999998</v>
      </c>
      <c r="G34" s="4">
        <f t="shared" si="1"/>
        <v>189598.902</v>
      </c>
      <c r="H34" s="4">
        <f t="shared" si="1"/>
        <v>378866.565</v>
      </c>
      <c r="I34" s="5">
        <f t="shared" si="3"/>
        <v>4699681.7430000007</v>
      </c>
      <c r="J34" s="6">
        <f t="shared" si="2"/>
        <v>0.85066732003547718</v>
      </c>
    </row>
    <row r="35" spans="1:10" x14ac:dyDescent="0.25">
      <c r="A35">
        <v>2007</v>
      </c>
      <c r="B35" s="4">
        <f t="shared" si="1"/>
        <v>2852758.6779999998</v>
      </c>
      <c r="C35" s="4">
        <f t="shared" si="1"/>
        <v>561397.80099999998</v>
      </c>
      <c r="D35" s="4">
        <f t="shared" si="1"/>
        <v>253729.54299999998</v>
      </c>
      <c r="E35" s="4">
        <f t="shared" si="1"/>
        <v>52661.8</v>
      </c>
      <c r="F35" s="4">
        <f t="shared" si="1"/>
        <v>393212.11599999998</v>
      </c>
      <c r="G35" s="4">
        <f t="shared" si="1"/>
        <v>183204.07200000001</v>
      </c>
      <c r="H35" s="4">
        <f t="shared" si="1"/>
        <v>374366.076</v>
      </c>
      <c r="I35" s="5">
        <f t="shared" si="3"/>
        <v>4671330.0860000001</v>
      </c>
      <c r="J35" s="6">
        <f t="shared" si="2"/>
        <v>0.85021990873749897</v>
      </c>
    </row>
    <row r="36" spans="1:10" x14ac:dyDescent="0.25">
      <c r="A36">
        <v>2006</v>
      </c>
      <c r="B36" s="4">
        <f t="shared" si="1"/>
        <v>2797073.48</v>
      </c>
      <c r="C36" s="4">
        <f t="shared" si="1"/>
        <v>565945.52500000002</v>
      </c>
      <c r="D36" s="4">
        <f t="shared" si="1"/>
        <v>252601.56299999999</v>
      </c>
      <c r="E36" s="4">
        <f t="shared" si="1"/>
        <v>50750.844000000005</v>
      </c>
      <c r="F36" s="4">
        <f t="shared" si="1"/>
        <v>390512.31400000001</v>
      </c>
      <c r="G36" s="4">
        <f t="shared" si="1"/>
        <v>181618.78200000001</v>
      </c>
      <c r="H36" s="4">
        <f t="shared" si="1"/>
        <v>372486.36</v>
      </c>
      <c r="I36" s="5">
        <f t="shared" si="3"/>
        <v>4610988.8679999998</v>
      </c>
      <c r="J36" s="6">
        <f t="shared" si="2"/>
        <v>0.8434438985896654</v>
      </c>
    </row>
    <row r="39" spans="1:10" x14ac:dyDescent="0.25">
      <c r="A39" t="s">
        <v>20</v>
      </c>
    </row>
    <row r="40" spans="1:10" x14ac:dyDescent="0.25">
      <c r="A40" t="s">
        <v>8</v>
      </c>
    </row>
    <row r="41" spans="1:10" x14ac:dyDescent="0.25">
      <c r="A41" t="s">
        <v>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/>
  </sheetViews>
  <sheetFormatPr defaultRowHeight="15" x14ac:dyDescent="0.25"/>
  <sheetData>
    <row r="1" spans="1:30" x14ac:dyDescent="0.25">
      <c r="A1" s="15" t="s">
        <v>30</v>
      </c>
    </row>
    <row r="2" spans="1:30" x14ac:dyDescent="0.25">
      <c r="B2" s="16" t="s">
        <v>10</v>
      </c>
      <c r="C2" s="16"/>
      <c r="D2" s="16"/>
      <c r="E2" s="16"/>
      <c r="F2" s="16" t="s">
        <v>11</v>
      </c>
      <c r="G2" s="16"/>
      <c r="H2" s="16"/>
      <c r="I2" s="16"/>
      <c r="J2" s="16" t="s">
        <v>12</v>
      </c>
      <c r="K2" s="16"/>
      <c r="L2" s="16"/>
      <c r="M2" s="16"/>
      <c r="N2" s="16" t="s">
        <v>13</v>
      </c>
      <c r="O2" s="16"/>
      <c r="P2" s="16"/>
      <c r="Q2" s="16"/>
      <c r="R2" s="16" t="s">
        <v>14</v>
      </c>
      <c r="S2" s="16"/>
      <c r="T2" s="16"/>
      <c r="U2" s="16"/>
      <c r="V2" s="16" t="s">
        <v>15</v>
      </c>
      <c r="W2" s="16"/>
      <c r="X2" s="16"/>
      <c r="Y2" s="16"/>
      <c r="Z2" s="16" t="s">
        <v>16</v>
      </c>
      <c r="AA2" s="16"/>
      <c r="AB2" s="16"/>
      <c r="AC2" s="16"/>
      <c r="AD2" s="10" t="s">
        <v>18</v>
      </c>
    </row>
    <row r="3" spans="1:30" x14ac:dyDescent="0.25">
      <c r="A3" t="s">
        <v>0</v>
      </c>
      <c r="B3" t="s">
        <v>21</v>
      </c>
      <c r="C3" t="s">
        <v>22</v>
      </c>
      <c r="D3" t="s">
        <v>29</v>
      </c>
      <c r="E3" t="s">
        <v>23</v>
      </c>
      <c r="F3" t="s">
        <v>21</v>
      </c>
      <c r="G3" t="s">
        <v>22</v>
      </c>
      <c r="H3" t="s">
        <v>29</v>
      </c>
      <c r="I3" t="s">
        <v>23</v>
      </c>
      <c r="J3" t="s">
        <v>21</v>
      </c>
      <c r="K3" t="s">
        <v>22</v>
      </c>
      <c r="L3" t="s">
        <v>29</v>
      </c>
      <c r="M3" t="s">
        <v>23</v>
      </c>
      <c r="N3" t="s">
        <v>21</v>
      </c>
      <c r="O3" t="s">
        <v>22</v>
      </c>
      <c r="P3" t="s">
        <v>29</v>
      </c>
      <c r="Q3" t="s">
        <v>23</v>
      </c>
      <c r="R3" t="s">
        <v>21</v>
      </c>
      <c r="S3" t="s">
        <v>22</v>
      </c>
      <c r="T3" t="s">
        <v>29</v>
      </c>
      <c r="U3" t="s">
        <v>23</v>
      </c>
      <c r="V3" t="s">
        <v>21</v>
      </c>
      <c r="W3" t="s">
        <v>22</v>
      </c>
      <c r="X3" t="s">
        <v>29</v>
      </c>
      <c r="Y3" t="s">
        <v>23</v>
      </c>
      <c r="Z3" t="s">
        <v>21</v>
      </c>
      <c r="AA3" t="s">
        <v>22</v>
      </c>
      <c r="AB3" t="s">
        <v>29</v>
      </c>
      <c r="AC3" t="s">
        <v>23</v>
      </c>
      <c r="AD3" s="8" t="s">
        <v>24</v>
      </c>
    </row>
    <row r="4" spans="1:30" x14ac:dyDescent="0.25">
      <c r="A4">
        <v>2014</v>
      </c>
      <c r="B4" s="1">
        <v>6.4000000000000001E-2</v>
      </c>
      <c r="C4" s="1">
        <v>0.218</v>
      </c>
      <c r="D4" s="1">
        <v>0.14499999999999999</v>
      </c>
      <c r="E4" s="7">
        <f>SUM(B4:D4)</f>
        <v>0.42700000000000005</v>
      </c>
      <c r="F4" s="1">
        <v>7.3999999999999996E-2</v>
      </c>
      <c r="G4" s="1">
        <v>0.28599999999999998</v>
      </c>
      <c r="H4" s="1">
        <v>0.19400000000000001</v>
      </c>
      <c r="I4" s="7">
        <f>SUM(F4:H4)</f>
        <v>0.55400000000000005</v>
      </c>
      <c r="J4" s="1">
        <v>7.8E-2</v>
      </c>
      <c r="K4" s="1">
        <v>0.214</v>
      </c>
      <c r="L4" s="1">
        <v>0.112</v>
      </c>
      <c r="M4" s="7">
        <f>SUM(J4:L4)</f>
        <v>0.40399999999999997</v>
      </c>
      <c r="N4" s="1">
        <v>8.8999999999999996E-2</v>
      </c>
      <c r="O4" s="1">
        <v>0.22600000000000001</v>
      </c>
      <c r="P4" s="1">
        <v>0.13500000000000001</v>
      </c>
      <c r="Q4" s="7">
        <f t="shared" ref="Q4:Q12" si="0">SUM(N4:P4)</f>
        <v>0.45</v>
      </c>
      <c r="R4" s="1">
        <v>6.0999999999999999E-2</v>
      </c>
      <c r="S4" s="1">
        <v>0.25700000000000001</v>
      </c>
      <c r="T4" s="1">
        <v>0.183</v>
      </c>
      <c r="U4" s="7">
        <f t="shared" ref="U4:U12" si="1">SUM(R4:T4)</f>
        <v>0.501</v>
      </c>
      <c r="V4" s="1">
        <v>9.4E-2</v>
      </c>
      <c r="W4" s="1">
        <v>0.21</v>
      </c>
      <c r="X4" s="1">
        <v>0.106</v>
      </c>
      <c r="Y4" s="7">
        <f t="shared" ref="Y4:Y12" si="2">SUM(V4:X4)</f>
        <v>0.41</v>
      </c>
      <c r="Z4" s="1">
        <v>8.5000000000000006E-2</v>
      </c>
      <c r="AA4" s="1">
        <v>0.20499999999999999</v>
      </c>
      <c r="AB4" s="1">
        <v>0.126</v>
      </c>
      <c r="AC4" s="7">
        <f t="shared" ref="AC4:AC12" si="3">SUM(Z4:AB4)</f>
        <v>0.41599999999999998</v>
      </c>
      <c r="AD4" s="9">
        <f t="shared" ref="AD4:AD12" si="4">SUM(I28/I16)</f>
        <v>0.44442350764632799</v>
      </c>
    </row>
    <row r="5" spans="1:30" x14ac:dyDescent="0.25">
      <c r="A5">
        <v>2013</v>
      </c>
      <c r="B5" s="1">
        <v>6.5000000000000002E-2</v>
      </c>
      <c r="C5" s="1">
        <v>0.21</v>
      </c>
      <c r="D5" s="1">
        <v>0.14399999999999999</v>
      </c>
      <c r="E5" s="7">
        <f>SUM(B5:D5)</f>
        <v>0.41900000000000004</v>
      </c>
      <c r="F5" s="1">
        <v>6.5000000000000002E-2</v>
      </c>
      <c r="G5" s="1">
        <v>0.28699999999999998</v>
      </c>
      <c r="H5" s="1">
        <v>0.182</v>
      </c>
      <c r="I5" s="7">
        <f>SUM(F5:H5)</f>
        <v>0.53400000000000003</v>
      </c>
      <c r="J5" s="1">
        <v>7.0000000000000007E-2</v>
      </c>
      <c r="K5" s="1">
        <v>0.20599999999999999</v>
      </c>
      <c r="L5" s="1">
        <v>0.10100000000000001</v>
      </c>
      <c r="M5" s="7">
        <f>SUM(J5:L5)</f>
        <v>0.377</v>
      </c>
      <c r="N5" s="1">
        <v>8.6999999999999994E-2</v>
      </c>
      <c r="O5" s="1">
        <v>0.222</v>
      </c>
      <c r="P5" s="1">
        <v>0.107</v>
      </c>
      <c r="Q5" s="7">
        <f t="shared" si="0"/>
        <v>0.41599999999999998</v>
      </c>
      <c r="R5" s="1">
        <v>6.6000000000000003E-2</v>
      </c>
      <c r="S5" s="1">
        <v>0.252</v>
      </c>
      <c r="T5" s="1">
        <v>0.17599999999999999</v>
      </c>
      <c r="U5" s="7">
        <f t="shared" si="1"/>
        <v>0.49399999999999999</v>
      </c>
      <c r="V5" s="1">
        <v>8.3000000000000004E-2</v>
      </c>
      <c r="W5" s="1">
        <v>0.215</v>
      </c>
      <c r="X5" s="1">
        <v>0.112</v>
      </c>
      <c r="Y5" s="7">
        <f t="shared" si="2"/>
        <v>0.41</v>
      </c>
      <c r="Z5" s="1">
        <v>8.2000000000000003E-2</v>
      </c>
      <c r="AA5" s="1">
        <v>0.20799999999999999</v>
      </c>
      <c r="AB5" s="1">
        <v>0.115</v>
      </c>
      <c r="AC5" s="7">
        <f t="shared" si="3"/>
        <v>0.40499999999999997</v>
      </c>
      <c r="AD5" s="9">
        <f t="shared" si="4"/>
        <v>0.43385856541127654</v>
      </c>
    </row>
    <row r="6" spans="1:30" x14ac:dyDescent="0.25">
      <c r="A6">
        <v>2012</v>
      </c>
      <c r="B6" s="1">
        <v>6.2E-2</v>
      </c>
      <c r="C6" s="1">
        <v>0.21</v>
      </c>
      <c r="D6" s="1">
        <v>0.13900000000000001</v>
      </c>
      <c r="E6" s="7">
        <f t="shared" ref="E6:E12" si="5">SUM(B6:D6)</f>
        <v>0.41100000000000003</v>
      </c>
      <c r="F6" s="1">
        <v>7.0999999999999994E-2</v>
      </c>
      <c r="G6" s="1">
        <v>0.28699999999999998</v>
      </c>
      <c r="H6" s="1">
        <v>0.17699999999999999</v>
      </c>
      <c r="I6" s="7">
        <f t="shared" ref="I6:I12" si="6">SUM(F6:H6)</f>
        <v>0.53499999999999992</v>
      </c>
      <c r="J6" s="1">
        <v>7.1999999999999995E-2</v>
      </c>
      <c r="K6" s="1">
        <v>0.20300000000000001</v>
      </c>
      <c r="L6" s="1">
        <v>0.113</v>
      </c>
      <c r="M6" s="7">
        <f t="shared" ref="M6:M12" si="7">SUM(J6:L6)</f>
        <v>0.38800000000000001</v>
      </c>
      <c r="N6" s="1">
        <v>7.1999999999999995E-2</v>
      </c>
      <c r="O6" s="1">
        <v>0.19900000000000001</v>
      </c>
      <c r="P6" s="1">
        <v>0.121</v>
      </c>
      <c r="Q6" s="7">
        <f t="shared" si="0"/>
        <v>0.39200000000000002</v>
      </c>
      <c r="R6" s="1">
        <v>6.3E-2</v>
      </c>
      <c r="S6" s="1">
        <v>0.25800000000000001</v>
      </c>
      <c r="T6" s="1">
        <v>0.16700000000000001</v>
      </c>
      <c r="U6" s="7">
        <f t="shared" si="1"/>
        <v>0.48799999999999999</v>
      </c>
      <c r="V6" s="1">
        <v>8.2000000000000003E-2</v>
      </c>
      <c r="W6" s="1">
        <v>0.22600000000000001</v>
      </c>
      <c r="X6" s="1">
        <v>0.105</v>
      </c>
      <c r="Y6" s="7">
        <f t="shared" si="2"/>
        <v>0.41299999999999998</v>
      </c>
      <c r="Z6" s="1">
        <v>8.3000000000000004E-2</v>
      </c>
      <c r="AA6" s="1">
        <v>0.214</v>
      </c>
      <c r="AB6" s="1">
        <v>0.114</v>
      </c>
      <c r="AC6" s="7">
        <f t="shared" si="3"/>
        <v>0.41099999999999998</v>
      </c>
      <c r="AD6" s="9">
        <f t="shared" si="4"/>
        <v>0.42946700707954977</v>
      </c>
    </row>
    <row r="7" spans="1:30" x14ac:dyDescent="0.25">
      <c r="A7">
        <v>2011</v>
      </c>
      <c r="B7" s="1">
        <v>6.0999999999999999E-2</v>
      </c>
      <c r="C7" s="1">
        <v>0.20899999999999999</v>
      </c>
      <c r="D7" s="1">
        <v>0.13300000000000001</v>
      </c>
      <c r="E7" s="7">
        <f t="shared" si="5"/>
        <v>0.40300000000000002</v>
      </c>
      <c r="F7" s="1">
        <v>6.9000000000000006E-2</v>
      </c>
      <c r="G7" s="1">
        <v>0.27900000000000003</v>
      </c>
      <c r="H7" s="1">
        <v>0.17199999999999999</v>
      </c>
      <c r="I7" s="7">
        <f t="shared" si="6"/>
        <v>0.52</v>
      </c>
      <c r="J7" s="1">
        <v>6.9000000000000006E-2</v>
      </c>
      <c r="K7" s="1">
        <v>0.20300000000000001</v>
      </c>
      <c r="L7" s="1">
        <v>0.115</v>
      </c>
      <c r="M7" s="7">
        <f t="shared" si="7"/>
        <v>0.38700000000000001</v>
      </c>
      <c r="N7" s="1">
        <v>8.2000000000000003E-2</v>
      </c>
      <c r="O7" s="1">
        <v>0.23899999999999999</v>
      </c>
      <c r="P7" s="1">
        <v>0.13</v>
      </c>
      <c r="Q7" s="7">
        <f t="shared" si="0"/>
        <v>0.45100000000000001</v>
      </c>
      <c r="R7" s="1">
        <v>5.8000000000000003E-2</v>
      </c>
      <c r="S7" s="1">
        <v>0.25</v>
      </c>
      <c r="T7" s="1">
        <v>0.17</v>
      </c>
      <c r="U7" s="7">
        <f t="shared" si="1"/>
        <v>0.47799999999999998</v>
      </c>
      <c r="V7" s="1">
        <v>9.0999999999999998E-2</v>
      </c>
      <c r="W7" s="1">
        <v>0.20699999999999999</v>
      </c>
      <c r="X7" s="1">
        <v>9.4E-2</v>
      </c>
      <c r="Y7" s="7">
        <f t="shared" si="2"/>
        <v>0.39200000000000002</v>
      </c>
      <c r="Z7" s="1">
        <v>7.6999999999999999E-2</v>
      </c>
      <c r="AA7" s="1">
        <v>0.20599999999999999</v>
      </c>
      <c r="AB7" s="1">
        <v>0.128</v>
      </c>
      <c r="AC7" s="7">
        <f t="shared" si="3"/>
        <v>0.41099999999999998</v>
      </c>
      <c r="AD7" s="9">
        <f t="shared" si="4"/>
        <v>0.4219387969457431</v>
      </c>
    </row>
    <row r="8" spans="1:30" x14ac:dyDescent="0.25">
      <c r="A8">
        <v>2010</v>
      </c>
      <c r="B8" s="1">
        <v>0.06</v>
      </c>
      <c r="C8" s="1">
        <v>0.20699999999999999</v>
      </c>
      <c r="D8" s="1">
        <v>0.13200000000000001</v>
      </c>
      <c r="E8" s="7">
        <f t="shared" si="5"/>
        <v>0.39900000000000002</v>
      </c>
      <c r="F8" s="1">
        <v>6.7000000000000004E-2</v>
      </c>
      <c r="G8" s="1">
        <v>0.28699999999999998</v>
      </c>
      <c r="H8" s="1">
        <v>0.17199999999999999</v>
      </c>
      <c r="I8" s="7">
        <f t="shared" si="6"/>
        <v>0.52600000000000002</v>
      </c>
      <c r="J8" s="1">
        <v>6.8000000000000005E-2</v>
      </c>
      <c r="K8" s="1">
        <v>0.19900000000000001</v>
      </c>
      <c r="L8" s="1">
        <v>0.11600000000000001</v>
      </c>
      <c r="M8" s="7">
        <f t="shared" si="7"/>
        <v>0.38300000000000001</v>
      </c>
      <c r="N8" s="9">
        <v>7.0000000000000007E-2</v>
      </c>
      <c r="O8" s="9">
        <v>0.23499999999999999</v>
      </c>
      <c r="P8" s="9">
        <v>0.1</v>
      </c>
      <c r="Q8" s="11">
        <f t="shared" si="0"/>
        <v>0.40500000000000003</v>
      </c>
      <c r="R8" s="9">
        <v>5.8999999999999997E-2</v>
      </c>
      <c r="S8" s="9">
        <v>0.251</v>
      </c>
      <c r="T8" s="9">
        <v>0.16500000000000001</v>
      </c>
      <c r="U8" s="7">
        <f t="shared" si="1"/>
        <v>0.47499999999999998</v>
      </c>
      <c r="V8" s="1">
        <v>7.4999999999999997E-2</v>
      </c>
      <c r="W8" s="1">
        <v>0.20100000000000001</v>
      </c>
      <c r="X8" s="1">
        <v>0.108</v>
      </c>
      <c r="Y8" s="7">
        <f t="shared" si="2"/>
        <v>0.38400000000000001</v>
      </c>
      <c r="Z8" s="1">
        <v>6.9000000000000006E-2</v>
      </c>
      <c r="AA8" s="1">
        <v>0.19</v>
      </c>
      <c r="AB8" s="1">
        <v>0.111</v>
      </c>
      <c r="AC8" s="7">
        <f t="shared" si="3"/>
        <v>0.37</v>
      </c>
      <c r="AD8" s="9">
        <f t="shared" si="4"/>
        <v>0.4155859387096949</v>
      </c>
    </row>
    <row r="9" spans="1:30" x14ac:dyDescent="0.25">
      <c r="A9">
        <v>2009</v>
      </c>
      <c r="B9" s="1">
        <v>6.0999999999999999E-2</v>
      </c>
      <c r="C9" s="1">
        <v>0.2</v>
      </c>
      <c r="D9" s="1">
        <v>0.13700000000000001</v>
      </c>
      <c r="E9" s="7">
        <f t="shared" si="5"/>
        <v>0.39800000000000002</v>
      </c>
      <c r="F9" s="1">
        <v>7.0999999999999994E-2</v>
      </c>
      <c r="G9" s="1">
        <v>0.27700000000000002</v>
      </c>
      <c r="H9" s="1">
        <v>0.17399999999999999</v>
      </c>
      <c r="I9" s="7">
        <f t="shared" si="6"/>
        <v>0.52200000000000002</v>
      </c>
      <c r="J9" s="1">
        <v>7.0000000000000007E-2</v>
      </c>
      <c r="K9" s="1">
        <v>0.217</v>
      </c>
      <c r="L9" s="1">
        <v>0.10100000000000001</v>
      </c>
      <c r="M9" s="7">
        <f t="shared" si="7"/>
        <v>0.38800000000000001</v>
      </c>
      <c r="N9" s="1">
        <v>0.107</v>
      </c>
      <c r="O9" s="1">
        <v>0.23</v>
      </c>
      <c r="P9" s="1">
        <v>0.113</v>
      </c>
      <c r="Q9" s="7">
        <f t="shared" si="0"/>
        <v>0.45</v>
      </c>
      <c r="R9" s="1">
        <v>6.3E-2</v>
      </c>
      <c r="S9" s="1">
        <v>0.24299999999999999</v>
      </c>
      <c r="T9" s="1">
        <v>0.16200000000000001</v>
      </c>
      <c r="U9" s="7">
        <f t="shared" si="1"/>
        <v>0.46799999999999997</v>
      </c>
      <c r="V9" s="1">
        <v>7.1999999999999995E-2</v>
      </c>
      <c r="W9" s="1">
        <v>0.221</v>
      </c>
      <c r="X9" s="1">
        <v>0.105</v>
      </c>
      <c r="Y9" s="7">
        <f t="shared" si="2"/>
        <v>0.39799999999999996</v>
      </c>
      <c r="Z9" s="1">
        <v>7.1999999999999995E-2</v>
      </c>
      <c r="AA9" s="1">
        <v>0.19600000000000001</v>
      </c>
      <c r="AB9" s="1">
        <v>0.107</v>
      </c>
      <c r="AC9" s="7">
        <f t="shared" si="3"/>
        <v>0.375</v>
      </c>
      <c r="AD9" s="9">
        <f t="shared" si="4"/>
        <v>0.41553859985124647</v>
      </c>
    </row>
    <row r="10" spans="1:30" x14ac:dyDescent="0.25">
      <c r="A10">
        <v>2008</v>
      </c>
      <c r="B10" s="1">
        <v>6.2E-2</v>
      </c>
      <c r="C10" s="1">
        <v>0.19600000000000001</v>
      </c>
      <c r="D10" s="1">
        <v>0.128</v>
      </c>
      <c r="E10" s="7">
        <f t="shared" si="5"/>
        <v>0.38600000000000001</v>
      </c>
      <c r="F10" s="1">
        <v>6.8000000000000005E-2</v>
      </c>
      <c r="G10" s="1">
        <v>0.27500000000000002</v>
      </c>
      <c r="H10" s="1">
        <v>0.17499999999999999</v>
      </c>
      <c r="I10" s="7">
        <f t="shared" si="6"/>
        <v>0.51800000000000002</v>
      </c>
      <c r="J10" s="1">
        <v>6.6000000000000003E-2</v>
      </c>
      <c r="K10" s="1">
        <v>0.20799999999999999</v>
      </c>
      <c r="L10" s="1">
        <v>0.109</v>
      </c>
      <c r="M10" s="7">
        <f t="shared" si="7"/>
        <v>0.38300000000000001</v>
      </c>
      <c r="N10" s="1">
        <v>9.4E-2</v>
      </c>
      <c r="O10" s="1">
        <v>0.221</v>
      </c>
      <c r="P10" s="1">
        <v>0.106</v>
      </c>
      <c r="Q10" s="7">
        <f t="shared" si="0"/>
        <v>0.42099999999999999</v>
      </c>
      <c r="R10" s="1">
        <v>5.8999999999999997E-2</v>
      </c>
      <c r="S10" s="1">
        <v>0.24299999999999999</v>
      </c>
      <c r="T10" s="1">
        <v>0.16700000000000001</v>
      </c>
      <c r="U10" s="7">
        <f t="shared" si="1"/>
        <v>0.46899999999999997</v>
      </c>
      <c r="V10" s="1">
        <v>7.5999999999999998E-2</v>
      </c>
      <c r="W10" s="1">
        <v>0.22</v>
      </c>
      <c r="X10" s="1">
        <v>0.107</v>
      </c>
      <c r="Y10" s="7">
        <f t="shared" si="2"/>
        <v>0.40299999999999997</v>
      </c>
      <c r="Z10" s="1">
        <v>7.4999999999999997E-2</v>
      </c>
      <c r="AA10" s="1">
        <v>0.20799999999999999</v>
      </c>
      <c r="AB10" s="1">
        <v>9.7000000000000003E-2</v>
      </c>
      <c r="AC10" s="7">
        <f t="shared" si="3"/>
        <v>0.38</v>
      </c>
      <c r="AD10" s="9">
        <f t="shared" si="4"/>
        <v>0.40779372689919813</v>
      </c>
    </row>
    <row r="11" spans="1:30" x14ac:dyDescent="0.25">
      <c r="A11">
        <v>2007</v>
      </c>
      <c r="B11" s="1">
        <v>6.2E-2</v>
      </c>
      <c r="C11" s="1">
        <v>0.191</v>
      </c>
      <c r="D11" s="1">
        <v>0.125</v>
      </c>
      <c r="E11" s="7">
        <f t="shared" si="5"/>
        <v>0.378</v>
      </c>
      <c r="F11" s="1">
        <v>6.5000000000000002E-2</v>
      </c>
      <c r="G11" s="1">
        <v>0.27600000000000002</v>
      </c>
      <c r="H11" s="1">
        <v>0.17299999999999999</v>
      </c>
      <c r="I11" s="7">
        <f t="shared" si="6"/>
        <v>0.51400000000000001</v>
      </c>
      <c r="J11" s="1">
        <v>7.5999999999999998E-2</v>
      </c>
      <c r="K11" s="1">
        <v>0.224</v>
      </c>
      <c r="L11" s="1">
        <v>0.10299999999999999</v>
      </c>
      <c r="M11" s="7">
        <f t="shared" si="7"/>
        <v>0.40299999999999997</v>
      </c>
      <c r="N11" s="1">
        <v>8.6999999999999994E-2</v>
      </c>
      <c r="O11" s="1">
        <v>0.183</v>
      </c>
      <c r="P11" s="1">
        <v>0.105</v>
      </c>
      <c r="Q11" s="7">
        <f t="shared" si="0"/>
        <v>0.375</v>
      </c>
      <c r="R11" s="1">
        <v>0.06</v>
      </c>
      <c r="S11" s="1">
        <v>0.251</v>
      </c>
      <c r="T11" s="1">
        <v>0.161</v>
      </c>
      <c r="U11" s="7">
        <f t="shared" si="1"/>
        <v>0.47199999999999998</v>
      </c>
      <c r="V11" s="1">
        <v>7.0999999999999994E-2</v>
      </c>
      <c r="W11" s="1">
        <v>0.20499999999999999</v>
      </c>
      <c r="X11" s="1">
        <v>9.4E-2</v>
      </c>
      <c r="Y11" s="7">
        <f t="shared" si="2"/>
        <v>0.37</v>
      </c>
      <c r="Z11" s="1">
        <v>8.5000000000000006E-2</v>
      </c>
      <c r="AA11" s="1">
        <v>0.19800000000000001</v>
      </c>
      <c r="AB11" s="1">
        <v>0.10199999999999999</v>
      </c>
      <c r="AC11" s="7">
        <f t="shared" si="3"/>
        <v>0.38500000000000001</v>
      </c>
      <c r="AD11" s="9">
        <f t="shared" si="4"/>
        <v>0.40231374210289605</v>
      </c>
    </row>
    <row r="12" spans="1:30" x14ac:dyDescent="0.25">
      <c r="A12">
        <v>2006</v>
      </c>
      <c r="B12" s="1">
        <v>6.3E-2</v>
      </c>
      <c r="C12" s="1">
        <v>0.188</v>
      </c>
      <c r="D12" s="1">
        <v>0.122</v>
      </c>
      <c r="E12" s="7">
        <f t="shared" si="5"/>
        <v>0.373</v>
      </c>
      <c r="F12" s="1">
        <v>7.5999999999999998E-2</v>
      </c>
      <c r="G12" s="1">
        <v>0.26800000000000002</v>
      </c>
      <c r="H12" s="1">
        <v>0.16900000000000001</v>
      </c>
      <c r="I12" s="7">
        <f t="shared" si="6"/>
        <v>0.51300000000000001</v>
      </c>
      <c r="J12" s="1">
        <v>7.0000000000000007E-2</v>
      </c>
      <c r="K12" s="1">
        <v>0.20699999999999999</v>
      </c>
      <c r="L12" s="1">
        <v>9.9000000000000005E-2</v>
      </c>
      <c r="M12" s="7">
        <f t="shared" si="7"/>
        <v>0.376</v>
      </c>
      <c r="N12" s="1">
        <v>6.7000000000000004E-2</v>
      </c>
      <c r="O12" s="1">
        <v>0.217</v>
      </c>
      <c r="P12" s="1">
        <v>7.3999999999999996E-2</v>
      </c>
      <c r="Q12" s="7">
        <f t="shared" si="0"/>
        <v>0.35800000000000004</v>
      </c>
      <c r="R12" s="1">
        <v>5.3999999999999999E-2</v>
      </c>
      <c r="S12" s="1">
        <v>0.247</v>
      </c>
      <c r="T12" s="1">
        <v>0.16</v>
      </c>
      <c r="U12" s="7">
        <f t="shared" si="1"/>
        <v>0.46099999999999997</v>
      </c>
      <c r="V12" s="1">
        <v>7.4999999999999997E-2</v>
      </c>
      <c r="W12" s="1">
        <v>0.216</v>
      </c>
      <c r="X12" s="1">
        <v>8.8999999999999996E-2</v>
      </c>
      <c r="Y12" s="7">
        <f t="shared" si="2"/>
        <v>0.38</v>
      </c>
      <c r="Z12" s="1">
        <v>8.8999999999999996E-2</v>
      </c>
      <c r="AA12" s="1">
        <v>0.19400000000000001</v>
      </c>
      <c r="AB12" s="1">
        <v>9.9000000000000005E-2</v>
      </c>
      <c r="AC12" s="7">
        <f t="shared" si="3"/>
        <v>0.38200000000000001</v>
      </c>
      <c r="AD12" s="9">
        <f t="shared" si="4"/>
        <v>0.39679377445074038</v>
      </c>
    </row>
    <row r="14" spans="1:30" x14ac:dyDescent="0.25">
      <c r="A14" s="12" t="s">
        <v>17</v>
      </c>
    </row>
    <row r="15" spans="1:30" x14ac:dyDescent="0.25">
      <c r="A15" t="s">
        <v>0</v>
      </c>
      <c r="B15" t="s">
        <v>10</v>
      </c>
      <c r="C15" t="s">
        <v>11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 t="s">
        <v>18</v>
      </c>
    </row>
    <row r="16" spans="1:30" x14ac:dyDescent="0.25">
      <c r="A16">
        <v>2014</v>
      </c>
      <c r="B16" s="4">
        <v>3564940</v>
      </c>
      <c r="C16" s="4">
        <v>631335</v>
      </c>
      <c r="D16" s="4">
        <v>337971</v>
      </c>
      <c r="E16" s="4">
        <v>76695</v>
      </c>
      <c r="F16" s="4">
        <v>454385</v>
      </c>
      <c r="G16" s="4">
        <v>204696</v>
      </c>
      <c r="H16" s="4">
        <v>439516</v>
      </c>
      <c r="I16" s="5">
        <f t="shared" ref="I16:I24" si="8">SUM(B16:H16)</f>
        <v>5709538</v>
      </c>
    </row>
    <row r="17" spans="1:10" x14ac:dyDescent="0.25">
      <c r="A17">
        <v>2013</v>
      </c>
      <c r="B17" s="4">
        <v>3538859</v>
      </c>
      <c r="C17" s="4">
        <v>628897</v>
      </c>
      <c r="D17" s="4">
        <v>332017</v>
      </c>
      <c r="E17" s="4">
        <v>73738</v>
      </c>
      <c r="F17" s="4">
        <v>451784</v>
      </c>
      <c r="G17" s="4">
        <v>201851</v>
      </c>
      <c r="H17" s="4">
        <v>435104</v>
      </c>
      <c r="I17" s="5">
        <f t="shared" si="8"/>
        <v>5662250</v>
      </c>
      <c r="J17" s="5"/>
    </row>
    <row r="18" spans="1:10" x14ac:dyDescent="0.25">
      <c r="A18">
        <v>2012</v>
      </c>
      <c r="B18" s="4">
        <v>3507948</v>
      </c>
      <c r="C18" s="4">
        <v>626623</v>
      </c>
      <c r="D18" s="4">
        <v>329680</v>
      </c>
      <c r="E18" s="4">
        <v>74239</v>
      </c>
      <c r="F18" s="4">
        <v>451473</v>
      </c>
      <c r="G18" s="4">
        <v>202102</v>
      </c>
      <c r="H18" s="4">
        <v>432869</v>
      </c>
      <c r="I18" s="5">
        <f t="shared" si="8"/>
        <v>5624934</v>
      </c>
      <c r="J18" s="5"/>
    </row>
    <row r="19" spans="1:10" x14ac:dyDescent="0.25">
      <c r="A19">
        <v>2011</v>
      </c>
      <c r="B19" s="4">
        <v>3484554</v>
      </c>
      <c r="C19" s="4">
        <v>619937</v>
      </c>
      <c r="D19" s="4">
        <v>326817</v>
      </c>
      <c r="E19" s="4">
        <v>72624</v>
      </c>
      <c r="F19" s="4">
        <v>451039</v>
      </c>
      <c r="G19" s="4">
        <v>202340</v>
      </c>
      <c r="H19" s="4">
        <v>431348</v>
      </c>
      <c r="I19" s="5">
        <f t="shared" si="8"/>
        <v>5588659</v>
      </c>
      <c r="J19" s="5"/>
    </row>
    <row r="20" spans="1:10" x14ac:dyDescent="0.25">
      <c r="A20">
        <v>2010</v>
      </c>
      <c r="B20" s="4">
        <v>3454855</v>
      </c>
      <c r="C20" s="4">
        <v>613512</v>
      </c>
      <c r="D20" s="4">
        <v>323863</v>
      </c>
      <c r="E20" s="4">
        <v>70865</v>
      </c>
      <c r="F20" s="4">
        <v>449399</v>
      </c>
      <c r="G20" s="4">
        <v>201670</v>
      </c>
      <c r="H20" s="4">
        <v>427006</v>
      </c>
      <c r="I20" s="5">
        <f t="shared" si="8"/>
        <v>5541170</v>
      </c>
      <c r="J20" s="5"/>
    </row>
    <row r="21" spans="1:10" x14ac:dyDescent="0.25">
      <c r="A21">
        <v>2009</v>
      </c>
      <c r="B21" s="4">
        <v>3498006</v>
      </c>
      <c r="C21" s="4">
        <v>615362</v>
      </c>
      <c r="D21" s="4">
        <v>315176</v>
      </c>
      <c r="E21" s="4">
        <v>64004</v>
      </c>
      <c r="F21" s="4">
        <v>444995</v>
      </c>
      <c r="G21" s="4">
        <v>207858</v>
      </c>
      <c r="H21" s="4">
        <v>428921</v>
      </c>
      <c r="I21" s="5">
        <f t="shared" si="8"/>
        <v>5574322</v>
      </c>
      <c r="J21" s="5"/>
    </row>
    <row r="22" spans="1:10" x14ac:dyDescent="0.25">
      <c r="A22">
        <v>2008</v>
      </c>
      <c r="B22" s="4">
        <v>3455891</v>
      </c>
      <c r="C22" s="4">
        <v>613485</v>
      </c>
      <c r="D22" s="4">
        <v>312743</v>
      </c>
      <c r="E22" s="4">
        <v>63358</v>
      </c>
      <c r="F22" s="4">
        <v>448146</v>
      </c>
      <c r="G22" s="4">
        <v>205862</v>
      </c>
      <c r="H22" s="4">
        <v>425215</v>
      </c>
      <c r="I22" s="5">
        <f t="shared" si="8"/>
        <v>5524700</v>
      </c>
      <c r="J22" s="5"/>
    </row>
    <row r="23" spans="1:10" x14ac:dyDescent="0.25">
      <c r="A23">
        <v>2007</v>
      </c>
      <c r="B23" s="4">
        <v>3453703</v>
      </c>
      <c r="C23" s="4">
        <v>610879</v>
      </c>
      <c r="D23" s="4">
        <v>306067</v>
      </c>
      <c r="E23" s="4">
        <v>58840</v>
      </c>
      <c r="F23" s="4">
        <v>443806</v>
      </c>
      <c r="G23" s="4">
        <v>202212</v>
      </c>
      <c r="H23" s="4">
        <v>418754</v>
      </c>
      <c r="I23" s="5">
        <f t="shared" si="8"/>
        <v>5494261</v>
      </c>
      <c r="J23" s="5"/>
    </row>
    <row r="24" spans="1:10" x14ac:dyDescent="0.25">
      <c r="A24">
        <v>2006</v>
      </c>
      <c r="B24" s="4">
        <v>3431992</v>
      </c>
      <c r="C24" s="4">
        <v>611833</v>
      </c>
      <c r="D24" s="4">
        <v>303973</v>
      </c>
      <c r="E24" s="4">
        <v>55893</v>
      </c>
      <c r="F24" s="4">
        <v>445282</v>
      </c>
      <c r="G24" s="4">
        <v>199362</v>
      </c>
      <c r="H24" s="4">
        <v>418524</v>
      </c>
      <c r="I24" s="5">
        <f t="shared" si="8"/>
        <v>5466859</v>
      </c>
      <c r="J24" s="5"/>
    </row>
    <row r="26" spans="1:10" x14ac:dyDescent="0.25">
      <c r="A26" s="12" t="s">
        <v>28</v>
      </c>
    </row>
    <row r="27" spans="1:10" x14ac:dyDescent="0.25">
      <c r="A27" t="s">
        <v>0</v>
      </c>
      <c r="B27" t="s">
        <v>10</v>
      </c>
      <c r="C27" t="s">
        <v>11</v>
      </c>
      <c r="D27" t="s">
        <v>12</v>
      </c>
      <c r="E27" t="s">
        <v>13</v>
      </c>
      <c r="F27" t="s">
        <v>14</v>
      </c>
      <c r="G27" t="s">
        <v>15</v>
      </c>
      <c r="H27" t="s">
        <v>16</v>
      </c>
      <c r="I27" t="s">
        <v>18</v>
      </c>
      <c r="J27" t="s">
        <v>26</v>
      </c>
    </row>
    <row r="28" spans="1:10" x14ac:dyDescent="0.25">
      <c r="A28">
        <v>2014</v>
      </c>
      <c r="B28" s="4">
        <f t="shared" ref="B28:B36" si="9">SUM(B16*E4)</f>
        <v>1522229.3800000001</v>
      </c>
      <c r="C28" s="4">
        <f t="shared" ref="C28:C36" si="10">SUM(C16*I4)</f>
        <v>349759.59</v>
      </c>
      <c r="D28" s="4">
        <f t="shared" ref="D28:D36" si="11">SUM(D16*M4)</f>
        <v>136540.28399999999</v>
      </c>
      <c r="E28" s="4">
        <f t="shared" ref="E28:E36" si="12">SUM(E16*Q4)</f>
        <v>34512.75</v>
      </c>
      <c r="F28" s="4">
        <f t="shared" ref="F28:F36" si="13">SUM(F16*U4)</f>
        <v>227646.88500000001</v>
      </c>
      <c r="G28" s="4">
        <f t="shared" ref="G28:G36" si="14">SUM(G16*Y4)</f>
        <v>83925.36</v>
      </c>
      <c r="H28" s="4">
        <f t="shared" ref="H28:H36" si="15">SUM(H16*AC4)</f>
        <v>182838.65599999999</v>
      </c>
      <c r="I28" s="5">
        <f t="shared" ref="I28:I36" si="16">SUM(B28:H28)</f>
        <v>2537452.9050000003</v>
      </c>
      <c r="J28" s="7">
        <f t="shared" ref="J28:J36" si="17">SUM(I28/I16)</f>
        <v>0.44442350764632799</v>
      </c>
    </row>
    <row r="29" spans="1:10" x14ac:dyDescent="0.25">
      <c r="A29">
        <v>2013</v>
      </c>
      <c r="B29" s="4">
        <f t="shared" si="9"/>
        <v>1482781.9210000001</v>
      </c>
      <c r="C29" s="4">
        <f t="shared" si="10"/>
        <v>335830.99800000002</v>
      </c>
      <c r="D29" s="4">
        <f t="shared" si="11"/>
        <v>125170.409</v>
      </c>
      <c r="E29" s="4">
        <f t="shared" si="12"/>
        <v>30675.007999999998</v>
      </c>
      <c r="F29" s="4">
        <f t="shared" si="13"/>
        <v>223181.296</v>
      </c>
      <c r="G29" s="4">
        <f t="shared" si="14"/>
        <v>82758.909999999989</v>
      </c>
      <c r="H29" s="4">
        <f t="shared" si="15"/>
        <v>176217.12</v>
      </c>
      <c r="I29" s="5">
        <f t="shared" si="16"/>
        <v>2456615.6620000005</v>
      </c>
      <c r="J29" s="7">
        <f t="shared" si="17"/>
        <v>0.43385856541127654</v>
      </c>
    </row>
    <row r="30" spans="1:10" x14ac:dyDescent="0.25">
      <c r="A30">
        <v>2012</v>
      </c>
      <c r="B30" s="4">
        <f t="shared" si="9"/>
        <v>1441766.628</v>
      </c>
      <c r="C30" s="4">
        <f t="shared" si="10"/>
        <v>335243.30499999993</v>
      </c>
      <c r="D30" s="4">
        <f t="shared" si="11"/>
        <v>127915.84000000001</v>
      </c>
      <c r="E30" s="4">
        <f t="shared" si="12"/>
        <v>29101.688000000002</v>
      </c>
      <c r="F30" s="4">
        <f t="shared" si="13"/>
        <v>220318.82399999999</v>
      </c>
      <c r="G30" s="4">
        <f t="shared" si="14"/>
        <v>83468.125999999989</v>
      </c>
      <c r="H30" s="4">
        <f t="shared" si="15"/>
        <v>177909.15899999999</v>
      </c>
      <c r="I30" s="5">
        <f t="shared" si="16"/>
        <v>2415723.5700000003</v>
      </c>
      <c r="J30" s="7">
        <f t="shared" si="17"/>
        <v>0.42946700707954977</v>
      </c>
    </row>
    <row r="31" spans="1:10" x14ac:dyDescent="0.25">
      <c r="A31">
        <v>2011</v>
      </c>
      <c r="B31" s="4">
        <f t="shared" si="9"/>
        <v>1404275.2620000001</v>
      </c>
      <c r="C31" s="4">
        <f t="shared" si="10"/>
        <v>322367.24</v>
      </c>
      <c r="D31" s="4">
        <f t="shared" si="11"/>
        <v>126478.179</v>
      </c>
      <c r="E31" s="4">
        <f t="shared" si="12"/>
        <v>32753.423999999999</v>
      </c>
      <c r="F31" s="4">
        <f t="shared" si="13"/>
        <v>215596.64199999999</v>
      </c>
      <c r="G31" s="4">
        <f t="shared" si="14"/>
        <v>79317.279999999999</v>
      </c>
      <c r="H31" s="4">
        <f t="shared" si="15"/>
        <v>177284.02799999999</v>
      </c>
      <c r="I31" s="5">
        <f t="shared" si="16"/>
        <v>2358072.0549999997</v>
      </c>
      <c r="J31" s="7">
        <f t="shared" si="17"/>
        <v>0.4219387969457431</v>
      </c>
    </row>
    <row r="32" spans="1:10" x14ac:dyDescent="0.25">
      <c r="A32">
        <v>2010</v>
      </c>
      <c r="B32" s="4">
        <f t="shared" si="9"/>
        <v>1378487.145</v>
      </c>
      <c r="C32" s="4">
        <f t="shared" si="10"/>
        <v>322707.31200000003</v>
      </c>
      <c r="D32" s="4">
        <f t="shared" si="11"/>
        <v>124039.52900000001</v>
      </c>
      <c r="E32" s="4">
        <f t="shared" si="12"/>
        <v>28700.325000000001</v>
      </c>
      <c r="F32" s="4">
        <f t="shared" si="13"/>
        <v>213464.52499999999</v>
      </c>
      <c r="G32" s="4">
        <f t="shared" si="14"/>
        <v>77441.279999999999</v>
      </c>
      <c r="H32" s="4">
        <f t="shared" si="15"/>
        <v>157992.22</v>
      </c>
      <c r="I32" s="5">
        <f t="shared" si="16"/>
        <v>2302832.3360000001</v>
      </c>
      <c r="J32" s="7">
        <f t="shared" si="17"/>
        <v>0.4155859387096949</v>
      </c>
    </row>
    <row r="33" spans="1:10" x14ac:dyDescent="0.25">
      <c r="A33">
        <v>2009</v>
      </c>
      <c r="B33" s="4">
        <f t="shared" si="9"/>
        <v>1392206.388</v>
      </c>
      <c r="C33" s="4">
        <f t="shared" si="10"/>
        <v>321218.96400000004</v>
      </c>
      <c r="D33" s="4">
        <f t="shared" si="11"/>
        <v>122288.288</v>
      </c>
      <c r="E33" s="4">
        <f t="shared" si="12"/>
        <v>28801.8</v>
      </c>
      <c r="F33" s="4">
        <f t="shared" si="13"/>
        <v>208257.65999999997</v>
      </c>
      <c r="G33" s="4">
        <f t="shared" si="14"/>
        <v>82727.483999999997</v>
      </c>
      <c r="H33" s="4">
        <f t="shared" si="15"/>
        <v>160845.375</v>
      </c>
      <c r="I33" s="5">
        <f t="shared" si="16"/>
        <v>2316345.9589999998</v>
      </c>
      <c r="J33" s="7">
        <f t="shared" si="17"/>
        <v>0.41553859985124647</v>
      </c>
    </row>
    <row r="34" spans="1:10" x14ac:dyDescent="0.25">
      <c r="A34">
        <v>2008</v>
      </c>
      <c r="B34" s="4">
        <f t="shared" si="9"/>
        <v>1333973.926</v>
      </c>
      <c r="C34" s="4">
        <f t="shared" si="10"/>
        <v>317785.23</v>
      </c>
      <c r="D34" s="4">
        <f t="shared" si="11"/>
        <v>119780.569</v>
      </c>
      <c r="E34" s="4">
        <f t="shared" si="12"/>
        <v>26673.718000000001</v>
      </c>
      <c r="F34" s="4">
        <f t="shared" si="13"/>
        <v>210180.47399999999</v>
      </c>
      <c r="G34" s="4">
        <f t="shared" si="14"/>
        <v>82962.385999999999</v>
      </c>
      <c r="H34" s="4">
        <f t="shared" si="15"/>
        <v>161581.70000000001</v>
      </c>
      <c r="I34" s="5">
        <f t="shared" si="16"/>
        <v>2252938.003</v>
      </c>
      <c r="J34" s="7">
        <f t="shared" si="17"/>
        <v>0.40779372689919813</v>
      </c>
    </row>
    <row r="35" spans="1:10" x14ac:dyDescent="0.25">
      <c r="A35">
        <v>2007</v>
      </c>
      <c r="B35" s="4">
        <f t="shared" si="9"/>
        <v>1305499.7339999999</v>
      </c>
      <c r="C35" s="4">
        <f t="shared" si="10"/>
        <v>313991.80599999998</v>
      </c>
      <c r="D35" s="4">
        <f t="shared" si="11"/>
        <v>123345.00099999999</v>
      </c>
      <c r="E35" s="4">
        <f t="shared" si="12"/>
        <v>22065</v>
      </c>
      <c r="F35" s="4">
        <f t="shared" si="13"/>
        <v>209476.432</v>
      </c>
      <c r="G35" s="4">
        <f t="shared" si="14"/>
        <v>74818.44</v>
      </c>
      <c r="H35" s="4">
        <f t="shared" si="15"/>
        <v>161220.29</v>
      </c>
      <c r="I35" s="5">
        <f t="shared" si="16"/>
        <v>2210416.7029999997</v>
      </c>
      <c r="J35" s="7">
        <f t="shared" si="17"/>
        <v>0.40231374210289605</v>
      </c>
    </row>
    <row r="36" spans="1:10" x14ac:dyDescent="0.25">
      <c r="A36">
        <v>2006</v>
      </c>
      <c r="B36" s="4">
        <f t="shared" si="9"/>
        <v>1280133.0160000001</v>
      </c>
      <c r="C36" s="4">
        <f t="shared" si="10"/>
        <v>313870.32900000003</v>
      </c>
      <c r="D36" s="4">
        <f t="shared" si="11"/>
        <v>114293.848</v>
      </c>
      <c r="E36" s="4">
        <f t="shared" si="12"/>
        <v>20009.694000000003</v>
      </c>
      <c r="F36" s="4">
        <f t="shared" si="13"/>
        <v>205275.00199999998</v>
      </c>
      <c r="G36" s="4">
        <f t="shared" si="14"/>
        <v>75757.56</v>
      </c>
      <c r="H36" s="4">
        <f t="shared" si="15"/>
        <v>159876.16800000001</v>
      </c>
      <c r="I36" s="5">
        <f t="shared" si="16"/>
        <v>2169215.6170000001</v>
      </c>
      <c r="J36" s="7">
        <f t="shared" si="17"/>
        <v>0.39679377445074038</v>
      </c>
    </row>
    <row r="38" spans="1:10" x14ac:dyDescent="0.25">
      <c r="A38" t="s">
        <v>27</v>
      </c>
    </row>
    <row r="39" spans="1:10" x14ac:dyDescent="0.25">
      <c r="A39" t="s">
        <v>8</v>
      </c>
    </row>
    <row r="40" spans="1:10" x14ac:dyDescent="0.25">
      <c r="A40" t="s">
        <v>5</v>
      </c>
    </row>
  </sheetData>
  <mergeCells count="7">
    <mergeCell ref="Z2:AC2"/>
    <mergeCell ref="B2:E2"/>
    <mergeCell ref="F2:I2"/>
    <mergeCell ref="J2:M2"/>
    <mergeCell ref="N2:Q2"/>
    <mergeCell ref="R2:U2"/>
    <mergeCell ref="V2:Y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B1" sqref="B1"/>
    </sheetView>
  </sheetViews>
  <sheetFormatPr defaultRowHeight="15" x14ac:dyDescent="0.25"/>
  <cols>
    <col min="13" max="14" width="13.7109375" bestFit="1" customWidth="1"/>
    <col min="15" max="19" width="12.5703125" bestFit="1" customWidth="1"/>
  </cols>
  <sheetData>
    <row r="1" spans="1:20" x14ac:dyDescent="0.25">
      <c r="A1" s="15" t="s">
        <v>52</v>
      </c>
    </row>
    <row r="2" spans="1:20" x14ac:dyDescent="0.25">
      <c r="A2" t="s">
        <v>0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s="52" t="s">
        <v>18</v>
      </c>
    </row>
    <row r="3" spans="1:20" x14ac:dyDescent="0.25">
      <c r="A3">
        <v>2014</v>
      </c>
      <c r="B3" s="4">
        <v>3564940</v>
      </c>
      <c r="C3" s="4">
        <v>631335</v>
      </c>
      <c r="D3" s="4">
        <v>337971</v>
      </c>
      <c r="E3" s="4">
        <v>76695</v>
      </c>
      <c r="F3" s="4">
        <v>454385</v>
      </c>
      <c r="G3" s="4">
        <v>204696</v>
      </c>
      <c r="H3" s="4">
        <v>439516</v>
      </c>
      <c r="I3" s="5">
        <f t="shared" ref="I3:I11" si="0">SUM(B3:H3)</f>
        <v>5709538</v>
      </c>
    </row>
    <row r="4" spans="1:20" x14ac:dyDescent="0.25">
      <c r="A4" s="51">
        <v>2013</v>
      </c>
      <c r="B4" s="4">
        <v>3538859</v>
      </c>
      <c r="C4" s="4">
        <v>624542</v>
      </c>
      <c r="D4" s="4">
        <v>330342</v>
      </c>
      <c r="E4" s="4">
        <v>73847</v>
      </c>
      <c r="F4" s="4">
        <v>450195</v>
      </c>
      <c r="G4" s="4">
        <v>201952</v>
      </c>
      <c r="H4" s="4">
        <v>432884</v>
      </c>
      <c r="I4" s="5">
        <f t="shared" si="0"/>
        <v>5652621</v>
      </c>
    </row>
    <row r="5" spans="1:20" x14ac:dyDescent="0.25">
      <c r="A5" s="51">
        <v>2012</v>
      </c>
      <c r="B5" s="4">
        <v>3507948</v>
      </c>
      <c r="C5" s="4">
        <v>620125</v>
      </c>
      <c r="D5" s="4">
        <v>297134</v>
      </c>
      <c r="E5" s="4">
        <v>72633</v>
      </c>
      <c r="F5" s="4">
        <v>449817</v>
      </c>
      <c r="G5" s="4">
        <v>201708</v>
      </c>
      <c r="H5" s="4">
        <v>430227</v>
      </c>
      <c r="I5" s="5">
        <f t="shared" si="0"/>
        <v>5579592</v>
      </c>
    </row>
    <row r="6" spans="1:20" x14ac:dyDescent="0.25">
      <c r="A6" s="51">
        <v>2011</v>
      </c>
      <c r="B6" s="4">
        <v>3484554</v>
      </c>
      <c r="C6" s="4">
        <v>613429</v>
      </c>
      <c r="D6" s="4">
        <v>323629</v>
      </c>
      <c r="E6" s="4">
        <v>70949</v>
      </c>
      <c r="F6" s="4">
        <v>448157</v>
      </c>
      <c r="G6" s="4">
        <v>201222</v>
      </c>
      <c r="H6" s="4">
        <v>427338</v>
      </c>
      <c r="I6" s="5">
        <f t="shared" si="0"/>
        <v>5569278</v>
      </c>
    </row>
    <row r="7" spans="1:20" x14ac:dyDescent="0.25">
      <c r="A7" s="51">
        <v>2010</v>
      </c>
      <c r="B7" s="4">
        <v>3454855</v>
      </c>
      <c r="C7" s="4">
        <v>607245</v>
      </c>
      <c r="D7" s="4">
        <v>319015</v>
      </c>
      <c r="E7" s="4">
        <v>69093</v>
      </c>
      <c r="F7" s="4">
        <v>444753</v>
      </c>
      <c r="G7" s="4">
        <v>199903</v>
      </c>
      <c r="H7" s="4">
        <v>423286</v>
      </c>
      <c r="I7" s="5">
        <f t="shared" si="0"/>
        <v>5518150</v>
      </c>
    </row>
    <row r="8" spans="1:20" x14ac:dyDescent="0.25">
      <c r="A8" s="51">
        <v>2009</v>
      </c>
      <c r="B8" s="4">
        <v>3498006</v>
      </c>
      <c r="C8" s="4">
        <v>609409</v>
      </c>
      <c r="D8" s="4">
        <v>309673</v>
      </c>
      <c r="E8" s="4">
        <v>62537</v>
      </c>
      <c r="F8" s="4">
        <v>440786</v>
      </c>
      <c r="G8" s="4">
        <v>205297</v>
      </c>
      <c r="H8" s="4">
        <v>423210</v>
      </c>
      <c r="I8" s="5">
        <f t="shared" si="0"/>
        <v>5548918</v>
      </c>
    </row>
    <row r="9" spans="1:20" x14ac:dyDescent="0.25">
      <c r="A9" s="51">
        <v>2008</v>
      </c>
      <c r="B9" s="4">
        <v>3455891</v>
      </c>
      <c r="C9" s="4">
        <v>609231</v>
      </c>
      <c r="D9" s="4">
        <v>305977</v>
      </c>
      <c r="E9" s="4">
        <v>59071</v>
      </c>
      <c r="F9" s="4">
        <v>442651</v>
      </c>
      <c r="G9" s="4">
        <v>200941</v>
      </c>
      <c r="H9" s="4">
        <v>417216</v>
      </c>
      <c r="I9" s="5">
        <f t="shared" si="0"/>
        <v>5490978</v>
      </c>
      <c r="N9" s="1"/>
      <c r="O9" s="1"/>
      <c r="P9" s="1"/>
    </row>
    <row r="10" spans="1:20" x14ac:dyDescent="0.25">
      <c r="A10" s="51">
        <v>2007</v>
      </c>
      <c r="B10" s="4">
        <v>3453703</v>
      </c>
      <c r="C10" s="4">
        <v>609228</v>
      </c>
      <c r="D10" s="4">
        <v>299246</v>
      </c>
      <c r="E10" s="4">
        <v>54140</v>
      </c>
      <c r="F10" s="4">
        <v>438454</v>
      </c>
      <c r="G10" s="4">
        <v>196797</v>
      </c>
      <c r="H10" s="4">
        <v>404328</v>
      </c>
      <c r="I10" s="5">
        <f t="shared" si="0"/>
        <v>5455896</v>
      </c>
      <c r="N10" s="1"/>
      <c r="O10" s="1"/>
      <c r="P10" s="1"/>
    </row>
    <row r="11" spans="1:20" x14ac:dyDescent="0.25">
      <c r="A11" s="51">
        <v>2006</v>
      </c>
      <c r="B11" s="4">
        <v>3431992</v>
      </c>
      <c r="C11" s="4">
        <v>611833</v>
      </c>
      <c r="D11" s="4">
        <v>303973</v>
      </c>
      <c r="E11" s="4">
        <v>55893</v>
      </c>
      <c r="F11" s="4">
        <v>445282</v>
      </c>
      <c r="G11" s="4">
        <v>199362</v>
      </c>
      <c r="H11" s="4">
        <v>418524</v>
      </c>
      <c r="I11" s="5">
        <f t="shared" si="0"/>
        <v>5466859</v>
      </c>
      <c r="N11" s="1"/>
      <c r="O11" s="1"/>
      <c r="P11" s="1"/>
    </row>
    <row r="12" spans="1:20" x14ac:dyDescent="0.25">
      <c r="N12" s="1"/>
      <c r="O12" s="1"/>
      <c r="P12" s="1"/>
    </row>
    <row r="13" spans="1:20" x14ac:dyDescent="0.25">
      <c r="A13" s="15" t="s">
        <v>53</v>
      </c>
      <c r="M13" s="1"/>
      <c r="N13" s="1"/>
      <c r="O13" s="1"/>
      <c r="P13" s="1"/>
    </row>
    <row r="14" spans="1:20" x14ac:dyDescent="0.25">
      <c r="A14" t="s">
        <v>0</v>
      </c>
      <c r="B14" t="s">
        <v>10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18</v>
      </c>
      <c r="M14" s="1"/>
      <c r="N14" s="1"/>
      <c r="O14" s="1"/>
      <c r="P14" s="1"/>
    </row>
    <row r="15" spans="1:20" x14ac:dyDescent="0.25">
      <c r="A15">
        <v>2014</v>
      </c>
      <c r="B15" s="1">
        <v>0.36299999999999999</v>
      </c>
      <c r="C15" s="1">
        <v>0.48</v>
      </c>
      <c r="D15" s="1">
        <v>0.32600000000000001</v>
      </c>
      <c r="E15" s="1">
        <v>0.36099999999999999</v>
      </c>
      <c r="F15" s="1">
        <v>0.44</v>
      </c>
      <c r="G15" s="1">
        <v>0.316</v>
      </c>
      <c r="H15" s="1">
        <v>0.33099999999999996</v>
      </c>
      <c r="I15" s="7">
        <f t="shared" ref="I15:I23" si="1">SUM(I27/I3)</f>
        <v>0.37569985399869482</v>
      </c>
      <c r="M15" s="1"/>
      <c r="N15" s="1"/>
      <c r="O15" s="1"/>
      <c r="P15" s="1"/>
    </row>
    <row r="16" spans="1:20" x14ac:dyDescent="0.25">
      <c r="A16">
        <v>2013</v>
      </c>
      <c r="B16" s="1">
        <v>0.35399999999999998</v>
      </c>
      <c r="C16" s="1">
        <v>0.46899999999999997</v>
      </c>
      <c r="D16" s="1">
        <v>0.307</v>
      </c>
      <c r="E16" s="1">
        <v>0.32900000000000001</v>
      </c>
      <c r="F16" s="1">
        <v>0.42799999999999999</v>
      </c>
      <c r="G16" s="1">
        <v>0.32700000000000001</v>
      </c>
      <c r="H16" s="1">
        <v>0.32300000000000001</v>
      </c>
      <c r="I16" s="7">
        <f t="shared" si="1"/>
        <v>0.36618769186895772</v>
      </c>
      <c r="M16" s="1"/>
      <c r="N16" s="1"/>
      <c r="O16" s="1"/>
      <c r="P16" s="1"/>
      <c r="Q16" s="53"/>
      <c r="R16" s="53"/>
      <c r="S16" s="53"/>
      <c r="T16" s="54"/>
    </row>
    <row r="17" spans="1:16" x14ac:dyDescent="0.25">
      <c r="A17">
        <v>2012</v>
      </c>
      <c r="B17" s="1">
        <v>0.34899999999999998</v>
      </c>
      <c r="C17" s="1">
        <v>0.46399999999999997</v>
      </c>
      <c r="D17" s="1">
        <v>0.316</v>
      </c>
      <c r="E17" s="1">
        <v>0.32</v>
      </c>
      <c r="F17" s="1">
        <v>0.42500000000000004</v>
      </c>
      <c r="G17" s="1">
        <v>0.33100000000000002</v>
      </c>
      <c r="H17" s="1">
        <v>0.32800000000000001</v>
      </c>
      <c r="I17" s="7">
        <f t="shared" si="1"/>
        <v>0.36350342193479385</v>
      </c>
      <c r="M17" s="1"/>
      <c r="N17" s="1"/>
      <c r="O17" s="1"/>
      <c r="P17" s="1"/>
    </row>
    <row r="18" spans="1:16" x14ac:dyDescent="0.25">
      <c r="A18">
        <v>2011</v>
      </c>
      <c r="B18" s="1">
        <v>0.34199999999999997</v>
      </c>
      <c r="C18" s="1">
        <v>0.45100000000000001</v>
      </c>
      <c r="D18" s="1">
        <v>0.318</v>
      </c>
      <c r="E18" s="1">
        <v>0.36899999999999999</v>
      </c>
      <c r="F18" s="1">
        <v>0.42000000000000004</v>
      </c>
      <c r="G18" s="1">
        <v>0.30099999999999999</v>
      </c>
      <c r="H18" s="1">
        <v>0.33399999999999996</v>
      </c>
      <c r="I18" s="7">
        <f t="shared" si="1"/>
        <v>0.35713656312362213</v>
      </c>
      <c r="M18" s="1"/>
      <c r="N18" s="1"/>
      <c r="O18" s="1"/>
    </row>
    <row r="19" spans="1:16" x14ac:dyDescent="0.25">
      <c r="A19">
        <v>2010</v>
      </c>
      <c r="B19" s="1">
        <v>0.33899999999999997</v>
      </c>
      <c r="C19" s="1">
        <v>0.45899999999999996</v>
      </c>
      <c r="D19" s="1">
        <v>0.315</v>
      </c>
      <c r="E19" s="1">
        <v>0.33499999999999996</v>
      </c>
      <c r="F19" s="1">
        <v>0.41600000000000004</v>
      </c>
      <c r="G19" s="1">
        <v>0.309</v>
      </c>
      <c r="H19" s="1">
        <v>0.30099999999999999</v>
      </c>
      <c r="I19" s="7">
        <f t="shared" si="1"/>
        <v>0.35297219919719469</v>
      </c>
      <c r="M19" s="1"/>
      <c r="N19" s="1"/>
      <c r="O19" s="1"/>
    </row>
    <row r="20" spans="1:16" x14ac:dyDescent="0.25">
      <c r="A20">
        <v>2009</v>
      </c>
      <c r="B20" s="1">
        <v>0.33700000000000002</v>
      </c>
      <c r="C20" s="1">
        <v>0.45100000000000001</v>
      </c>
      <c r="D20" s="1">
        <v>0.318</v>
      </c>
      <c r="E20" s="1">
        <v>0.34300000000000003</v>
      </c>
      <c r="F20" s="1">
        <v>0.40500000000000003</v>
      </c>
      <c r="G20" s="1">
        <v>0.32600000000000001</v>
      </c>
      <c r="H20" s="1">
        <v>0.30299999999999999</v>
      </c>
      <c r="I20" s="7">
        <f t="shared" si="1"/>
        <v>0.35092886000477935</v>
      </c>
      <c r="M20" s="1"/>
      <c r="N20" s="1"/>
      <c r="O20" s="1"/>
    </row>
    <row r="21" spans="1:16" x14ac:dyDescent="0.25">
      <c r="A21">
        <v>2008</v>
      </c>
      <c r="B21" s="1">
        <v>0.32400000000000001</v>
      </c>
      <c r="C21" s="1">
        <v>0.45</v>
      </c>
      <c r="D21" s="1">
        <v>0.317</v>
      </c>
      <c r="E21" s="1">
        <v>0.32700000000000001</v>
      </c>
      <c r="F21" s="1">
        <v>0.41000000000000003</v>
      </c>
      <c r="G21" s="1">
        <v>0.32700000000000001</v>
      </c>
      <c r="H21" s="1">
        <v>0.30499999999999999</v>
      </c>
      <c r="I21" s="7">
        <f t="shared" si="1"/>
        <v>0.34322101764020907</v>
      </c>
      <c r="M21" s="1"/>
      <c r="N21" s="1"/>
      <c r="O21" s="1"/>
    </row>
    <row r="22" spans="1:16" x14ac:dyDescent="0.25">
      <c r="A22">
        <v>2007</v>
      </c>
      <c r="B22" s="1">
        <v>0.316</v>
      </c>
      <c r="C22" s="1">
        <v>0.44900000000000001</v>
      </c>
      <c r="D22" s="1">
        <v>0.32700000000000001</v>
      </c>
      <c r="E22" s="1">
        <v>0.28799999999999998</v>
      </c>
      <c r="F22" s="1">
        <v>0.41200000000000003</v>
      </c>
      <c r="G22" s="1">
        <v>0.29899999999999999</v>
      </c>
      <c r="H22" s="1">
        <v>0.3</v>
      </c>
      <c r="I22" s="7">
        <f t="shared" si="1"/>
        <v>0.33709275854964976</v>
      </c>
    </row>
    <row r="23" spans="1:16" x14ac:dyDescent="0.25">
      <c r="A23">
        <v>2006</v>
      </c>
      <c r="B23" s="1">
        <v>0.31</v>
      </c>
      <c r="C23" s="1">
        <v>0.43700000000000006</v>
      </c>
      <c r="D23" s="1">
        <v>0.30599999999999999</v>
      </c>
      <c r="E23" s="1">
        <v>0.29099999999999998</v>
      </c>
      <c r="F23" s="1">
        <v>0.40700000000000003</v>
      </c>
      <c r="G23" s="1">
        <v>0.30499999999999999</v>
      </c>
      <c r="H23" s="1">
        <v>0.29300000000000004</v>
      </c>
      <c r="I23" s="7">
        <f t="shared" si="1"/>
        <v>0.33021372199282983</v>
      </c>
    </row>
    <row r="25" spans="1:16" x14ac:dyDescent="0.25">
      <c r="A25" s="15" t="s">
        <v>54</v>
      </c>
    </row>
    <row r="26" spans="1:16" x14ac:dyDescent="0.25">
      <c r="A26" t="s">
        <v>0</v>
      </c>
      <c r="B26" t="s">
        <v>10</v>
      </c>
      <c r="C26" t="s">
        <v>11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 s="52" t="s">
        <v>18</v>
      </c>
    </row>
    <row r="27" spans="1:16" x14ac:dyDescent="0.25">
      <c r="A27">
        <v>2014</v>
      </c>
      <c r="B27" s="4">
        <f t="shared" ref="B27:H35" si="2">SUM(B15*B3)</f>
        <v>1294073.22</v>
      </c>
      <c r="C27" s="4">
        <f t="shared" si="2"/>
        <v>303040.8</v>
      </c>
      <c r="D27" s="4">
        <f t="shared" si="2"/>
        <v>110178.546</v>
      </c>
      <c r="E27" s="4">
        <f t="shared" si="2"/>
        <v>27686.895</v>
      </c>
      <c r="F27" s="4">
        <f t="shared" si="2"/>
        <v>199929.4</v>
      </c>
      <c r="G27" s="4">
        <f t="shared" si="2"/>
        <v>64683.936000000002</v>
      </c>
      <c r="H27" s="4">
        <f t="shared" si="2"/>
        <v>145479.79599999997</v>
      </c>
      <c r="I27" s="5">
        <f>SUM(B27:H27)</f>
        <v>2145072.5929999999</v>
      </c>
    </row>
    <row r="28" spans="1:16" x14ac:dyDescent="0.25">
      <c r="A28">
        <v>2013</v>
      </c>
      <c r="B28" s="4">
        <f t="shared" si="2"/>
        <v>1252756.0859999999</v>
      </c>
      <c r="C28" s="4">
        <f t="shared" si="2"/>
        <v>292910.19799999997</v>
      </c>
      <c r="D28" s="4">
        <f t="shared" si="2"/>
        <v>101414.99399999999</v>
      </c>
      <c r="E28" s="4">
        <f t="shared" si="2"/>
        <v>24295.663</v>
      </c>
      <c r="F28" s="4">
        <f t="shared" si="2"/>
        <v>192683.46</v>
      </c>
      <c r="G28" s="4">
        <f t="shared" si="2"/>
        <v>66038.304000000004</v>
      </c>
      <c r="H28" s="4">
        <f t="shared" si="2"/>
        <v>139821.53200000001</v>
      </c>
      <c r="I28" s="5">
        <f t="shared" ref="I28:I35" si="3">SUM(B28:H28)</f>
        <v>2069920.2369999997</v>
      </c>
    </row>
    <row r="29" spans="1:16" x14ac:dyDescent="0.25">
      <c r="A29">
        <v>2012</v>
      </c>
      <c r="B29" s="4">
        <f t="shared" si="2"/>
        <v>1224273.852</v>
      </c>
      <c r="C29" s="4">
        <f t="shared" si="2"/>
        <v>287738</v>
      </c>
      <c r="D29" s="4">
        <f t="shared" si="2"/>
        <v>93894.343999999997</v>
      </c>
      <c r="E29" s="4">
        <f t="shared" si="2"/>
        <v>23242.560000000001</v>
      </c>
      <c r="F29" s="4">
        <f t="shared" si="2"/>
        <v>191172.22500000001</v>
      </c>
      <c r="G29" s="4">
        <f t="shared" si="2"/>
        <v>66765.347999999998</v>
      </c>
      <c r="H29" s="4">
        <f t="shared" si="2"/>
        <v>141114.45600000001</v>
      </c>
      <c r="I29" s="5">
        <f t="shared" si="3"/>
        <v>2028200.7850000001</v>
      </c>
    </row>
    <row r="30" spans="1:16" x14ac:dyDescent="0.25">
      <c r="A30">
        <v>2011</v>
      </c>
      <c r="B30" s="4">
        <f t="shared" si="2"/>
        <v>1191717.4679999999</v>
      </c>
      <c r="C30" s="4">
        <f t="shared" si="2"/>
        <v>276656.47899999999</v>
      </c>
      <c r="D30" s="4">
        <f t="shared" si="2"/>
        <v>102914.022</v>
      </c>
      <c r="E30" s="4">
        <f t="shared" si="2"/>
        <v>26180.181</v>
      </c>
      <c r="F30" s="4">
        <f t="shared" si="2"/>
        <v>188225.94000000003</v>
      </c>
      <c r="G30" s="4">
        <f t="shared" si="2"/>
        <v>60567.822</v>
      </c>
      <c r="H30" s="4">
        <f t="shared" si="2"/>
        <v>142730.89199999999</v>
      </c>
      <c r="I30" s="5">
        <f t="shared" si="3"/>
        <v>1988992.804</v>
      </c>
    </row>
    <row r="31" spans="1:16" x14ac:dyDescent="0.25">
      <c r="A31">
        <v>2010</v>
      </c>
      <c r="B31" s="4">
        <f t="shared" si="2"/>
        <v>1171195.845</v>
      </c>
      <c r="C31" s="4">
        <f t="shared" si="2"/>
        <v>278725.45499999996</v>
      </c>
      <c r="D31" s="4">
        <f t="shared" si="2"/>
        <v>100489.72500000001</v>
      </c>
      <c r="E31" s="4">
        <f t="shared" si="2"/>
        <v>23146.154999999999</v>
      </c>
      <c r="F31" s="4">
        <f t="shared" si="2"/>
        <v>185017.24800000002</v>
      </c>
      <c r="G31" s="4">
        <f t="shared" si="2"/>
        <v>61770.027000000002</v>
      </c>
      <c r="H31" s="4">
        <f t="shared" si="2"/>
        <v>127409.086</v>
      </c>
      <c r="I31" s="5">
        <f t="shared" si="3"/>
        <v>1947753.5409999997</v>
      </c>
    </row>
    <row r="32" spans="1:16" x14ac:dyDescent="0.25">
      <c r="A32">
        <v>2009</v>
      </c>
      <c r="B32" s="4">
        <f t="shared" si="2"/>
        <v>1178828.0220000001</v>
      </c>
      <c r="C32" s="4">
        <f t="shared" si="2"/>
        <v>274843.45900000003</v>
      </c>
      <c r="D32" s="4">
        <f t="shared" si="2"/>
        <v>98476.013999999996</v>
      </c>
      <c r="E32" s="4">
        <f t="shared" si="2"/>
        <v>21450.191000000003</v>
      </c>
      <c r="F32" s="4">
        <f t="shared" si="2"/>
        <v>178518.33000000002</v>
      </c>
      <c r="G32" s="4">
        <f t="shared" si="2"/>
        <v>66926.822</v>
      </c>
      <c r="H32" s="4">
        <f t="shared" si="2"/>
        <v>128232.62999999999</v>
      </c>
      <c r="I32" s="5">
        <f t="shared" si="3"/>
        <v>1947275.4680000001</v>
      </c>
    </row>
    <row r="33" spans="1:9" x14ac:dyDescent="0.25">
      <c r="A33">
        <v>2008</v>
      </c>
      <c r="B33" s="4">
        <f t="shared" si="2"/>
        <v>1119708.6840000001</v>
      </c>
      <c r="C33" s="4">
        <f t="shared" si="2"/>
        <v>274153.95</v>
      </c>
      <c r="D33" s="4">
        <f t="shared" si="2"/>
        <v>96994.709000000003</v>
      </c>
      <c r="E33" s="4">
        <f t="shared" si="2"/>
        <v>19316.217000000001</v>
      </c>
      <c r="F33" s="4">
        <f t="shared" si="2"/>
        <v>181486.91</v>
      </c>
      <c r="G33" s="4">
        <f t="shared" si="2"/>
        <v>65707.707000000009</v>
      </c>
      <c r="H33" s="4">
        <f t="shared" si="2"/>
        <v>127250.87999999999</v>
      </c>
      <c r="I33" s="5">
        <f t="shared" si="3"/>
        <v>1884619.0569999998</v>
      </c>
    </row>
    <row r="34" spans="1:9" x14ac:dyDescent="0.25">
      <c r="A34">
        <v>2007</v>
      </c>
      <c r="B34" s="4">
        <f t="shared" si="2"/>
        <v>1091370.148</v>
      </c>
      <c r="C34" s="4">
        <f t="shared" si="2"/>
        <v>273543.37200000003</v>
      </c>
      <c r="D34" s="4">
        <f t="shared" si="2"/>
        <v>97853.44200000001</v>
      </c>
      <c r="E34" s="4">
        <f t="shared" si="2"/>
        <v>15592.32</v>
      </c>
      <c r="F34" s="4">
        <f t="shared" si="2"/>
        <v>180643.04800000001</v>
      </c>
      <c r="G34" s="4">
        <f t="shared" si="2"/>
        <v>58842.303</v>
      </c>
      <c r="H34" s="4">
        <f t="shared" si="2"/>
        <v>121298.4</v>
      </c>
      <c r="I34" s="5">
        <f t="shared" si="3"/>
        <v>1839143.0330000001</v>
      </c>
    </row>
    <row r="35" spans="1:9" x14ac:dyDescent="0.25">
      <c r="A35">
        <v>2006</v>
      </c>
      <c r="B35" s="4">
        <f t="shared" si="2"/>
        <v>1063917.52</v>
      </c>
      <c r="C35" s="4">
        <f t="shared" si="2"/>
        <v>267371.02100000001</v>
      </c>
      <c r="D35" s="4">
        <f t="shared" si="2"/>
        <v>93015.737999999998</v>
      </c>
      <c r="E35" s="4">
        <f t="shared" si="2"/>
        <v>16264.862999999999</v>
      </c>
      <c r="F35" s="4">
        <f t="shared" si="2"/>
        <v>181229.774</v>
      </c>
      <c r="G35" s="4">
        <f t="shared" si="2"/>
        <v>60805.409999999996</v>
      </c>
      <c r="H35" s="4">
        <f t="shared" si="2"/>
        <v>122627.53200000002</v>
      </c>
      <c r="I35" s="5">
        <f t="shared" si="3"/>
        <v>1805231.8579999998</v>
      </c>
    </row>
    <row r="37" spans="1:9" x14ac:dyDescent="0.25">
      <c r="A37" t="s">
        <v>55</v>
      </c>
    </row>
    <row r="38" spans="1:9" x14ac:dyDescent="0.25">
      <c r="A38" t="s">
        <v>8</v>
      </c>
    </row>
    <row r="39" spans="1:9" x14ac:dyDescent="0.25">
      <c r="A3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Peer regions</vt:lpstr>
      <vt:lpstr>CMAP Region Jobs by Ed. Req'd</vt:lpstr>
      <vt:lpstr>High School +</vt:lpstr>
      <vt:lpstr>Associate +</vt:lpstr>
      <vt:lpstr>Bachelor +</vt:lpstr>
      <vt:lpstr>Adv Degree</vt:lpstr>
      <vt:lpstr>CMAP 7 High School +</vt:lpstr>
      <vt:lpstr>CMAP 7 Associate +</vt:lpstr>
      <vt:lpstr>CMAP 7 Bachelor</vt:lpstr>
      <vt:lpstr>CMAP7 Adv Degree</vt:lpstr>
    </vt:vector>
  </TitlesOfParts>
  <Company>CMAP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Peterson</dc:creator>
  <cp:lastModifiedBy>Brian Peterson</cp:lastModifiedBy>
  <dcterms:created xsi:type="dcterms:W3CDTF">2014-04-07T14:41:31Z</dcterms:created>
  <dcterms:modified xsi:type="dcterms:W3CDTF">2015-10-27T14:19:56Z</dcterms:modified>
</cp:coreProperties>
</file>