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60" yWindow="690" windowWidth="24915" windowHeight="12015"/>
  </bookViews>
  <sheets>
    <sheet name="CMAP 7" sheetId="4" r:id="rId1"/>
    <sheet name="Peer regions" sheetId="5" r:id="rId2"/>
  </sheets>
  <calcPr calcId="145621"/>
</workbook>
</file>

<file path=xl/calcChain.xml><?xml version="1.0" encoding="utf-8"?>
<calcChain xmlns="http://schemas.openxmlformats.org/spreadsheetml/2006/main">
  <c r="J27" i="4" l="1"/>
  <c r="I27" i="4"/>
  <c r="C27" i="4"/>
  <c r="D27" i="4"/>
  <c r="E27" i="4"/>
  <c r="F27" i="4"/>
  <c r="G27" i="4"/>
  <c r="H27" i="4"/>
  <c r="B27" i="4"/>
  <c r="H28" i="4" l="1"/>
  <c r="G28" i="4"/>
  <c r="F28" i="4"/>
  <c r="E28" i="4"/>
  <c r="D28" i="4"/>
  <c r="C28" i="4"/>
  <c r="B28" i="4"/>
  <c r="I16" i="4"/>
  <c r="I28" i="4" l="1"/>
  <c r="J28" i="4" s="1"/>
  <c r="H35" i="4" l="1"/>
  <c r="G35" i="4"/>
  <c r="F35" i="4"/>
  <c r="E35" i="4"/>
  <c r="D35" i="4"/>
  <c r="C35" i="4"/>
  <c r="B35" i="4"/>
  <c r="H34" i="4"/>
  <c r="G34" i="4"/>
  <c r="F34" i="4"/>
  <c r="E34" i="4"/>
  <c r="D34" i="4"/>
  <c r="C34" i="4"/>
  <c r="B34" i="4"/>
  <c r="H33" i="4"/>
  <c r="G33" i="4"/>
  <c r="F33" i="4"/>
  <c r="E33" i="4"/>
  <c r="D33" i="4"/>
  <c r="C33" i="4"/>
  <c r="B33" i="4"/>
  <c r="H32" i="4"/>
  <c r="G32" i="4"/>
  <c r="F32" i="4"/>
  <c r="E32" i="4"/>
  <c r="D32" i="4"/>
  <c r="C32" i="4"/>
  <c r="B32" i="4"/>
  <c r="H31" i="4"/>
  <c r="G31" i="4"/>
  <c r="F31" i="4"/>
  <c r="E31" i="4"/>
  <c r="D31" i="4"/>
  <c r="C31" i="4"/>
  <c r="B31" i="4"/>
  <c r="H30" i="4"/>
  <c r="G30" i="4"/>
  <c r="F30" i="4"/>
  <c r="E30" i="4"/>
  <c r="D30" i="4"/>
  <c r="C30" i="4"/>
  <c r="B30" i="4"/>
  <c r="H29" i="4"/>
  <c r="G29" i="4"/>
  <c r="F29" i="4"/>
  <c r="E29" i="4"/>
  <c r="D29" i="4"/>
  <c r="C29" i="4"/>
  <c r="B29" i="4"/>
  <c r="I23" i="4"/>
  <c r="I22" i="4"/>
  <c r="I21" i="4"/>
  <c r="I20" i="4"/>
  <c r="I19" i="4"/>
  <c r="I18" i="4"/>
  <c r="I17" i="4"/>
  <c r="I29" i="4" l="1"/>
  <c r="J29" i="4" s="1"/>
  <c r="I30" i="4"/>
  <c r="J30" i="4" s="1"/>
  <c r="I31" i="4"/>
  <c r="J31" i="4" s="1"/>
  <c r="I33" i="4"/>
  <c r="J33" i="4" s="1"/>
  <c r="I34" i="4"/>
  <c r="J34" i="4" s="1"/>
  <c r="I35" i="4"/>
  <c r="J35" i="4" s="1"/>
  <c r="I32" i="4"/>
  <c r="J32" i="4" s="1"/>
</calcChain>
</file>

<file path=xl/sharedStrings.xml><?xml version="1.0" encoding="utf-8"?>
<sst xmlns="http://schemas.openxmlformats.org/spreadsheetml/2006/main" count="44" uniqueCount="23">
  <si>
    <t>Year</t>
  </si>
  <si>
    <t>http://factfinder2.census.gov/faces/nav/jsf/pages/index.xhtml</t>
  </si>
  <si>
    <t>Source: U.S. Census Bureau American Community Survey 1-year estimates</t>
  </si>
  <si>
    <t>Cook</t>
  </si>
  <si>
    <t>DuPage</t>
  </si>
  <si>
    <t>Kane</t>
  </si>
  <si>
    <t>Kendall</t>
  </si>
  <si>
    <t>Lake</t>
  </si>
  <si>
    <t>McHenry</t>
  </si>
  <si>
    <t>Will</t>
  </si>
  <si>
    <t>CMAP 7</t>
  </si>
  <si>
    <t>Region (%)</t>
  </si>
  <si>
    <t>Population Age 20-64</t>
  </si>
  <si>
    <t>Percentage of population age 20-64 participating in labor force</t>
  </si>
  <si>
    <t>Population Age 20-64 participating in labor force</t>
  </si>
  <si>
    <t>United States</t>
  </si>
  <si>
    <t>Boston</t>
  </si>
  <si>
    <t>Los Angeles</t>
  </si>
  <si>
    <t>New York</t>
  </si>
  <si>
    <t>Washington, D.C.</t>
  </si>
  <si>
    <t>Chicago*</t>
  </si>
  <si>
    <t>*Data for Chicago is 7-county CMAP region</t>
  </si>
  <si>
    <t>Region Workforce participation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</si>
</sst>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2" fillId="0" borderId="0" xfId="0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0" fillId="0" borderId="0" xfId="0"/>
    <xf numFmtId="165" fontId="2" fillId="0" borderId="0" xfId="2" applyNumberFormat="1" applyFont="1" applyAlignment="1">
      <alignment horizontal="left"/>
    </xf>
    <xf numFmtId="3" fontId="2" fillId="0" borderId="0" xfId="0" applyNumberFormat="1" applyFont="1" applyAlignment="1">
      <alignment horizontal="left"/>
    </xf>
    <xf numFmtId="3" fontId="0" fillId="0" borderId="0" xfId="0" applyNumberFormat="1"/>
    <xf numFmtId="165" fontId="0" fillId="0" borderId="0" xfId="2" applyNumberFormat="1" applyFont="1"/>
    <xf numFmtId="3" fontId="3" fillId="0" borderId="0" xfId="0" applyNumberFormat="1" applyFont="1"/>
    <xf numFmtId="0" fontId="0" fillId="0" borderId="0" xfId="0"/>
    <xf numFmtId="164" fontId="0" fillId="0" borderId="0" xfId="0" applyNumberFormat="1" applyAlignment="1">
      <alignment horizontal="center"/>
    </xf>
    <xf numFmtId="0" fontId="2" fillId="0" borderId="0" xfId="0" applyFont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164" fontId="0" fillId="0" borderId="8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workbookViewId="0"/>
  </sheetViews>
  <sheetFormatPr defaultRowHeight="15" x14ac:dyDescent="0.25"/>
  <cols>
    <col min="2" max="2" width="10.28515625" customWidth="1"/>
    <col min="9" max="9" width="11.28515625" customWidth="1"/>
    <col min="10" max="11" width="10.5703125" bestFit="1" customWidth="1"/>
  </cols>
  <sheetData>
    <row r="1" spans="1:9" x14ac:dyDescent="0.25">
      <c r="A1" s="14" t="s">
        <v>13</v>
      </c>
    </row>
    <row r="2" spans="1:9" x14ac:dyDescent="0.25">
      <c r="A2" s="1" t="s">
        <v>0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</row>
    <row r="3" spans="1:9" s="6" customFormat="1" x14ac:dyDescent="0.25">
      <c r="A3" s="1">
        <v>2014</v>
      </c>
      <c r="B3" s="13">
        <v>0.78800000000000003</v>
      </c>
      <c r="C3" s="13">
        <v>0.82199999999999995</v>
      </c>
      <c r="D3" s="13">
        <v>0.80900000000000005</v>
      </c>
      <c r="E3" s="13">
        <v>0.84299999999999997</v>
      </c>
      <c r="F3" s="13">
        <v>0.81499999999999995</v>
      </c>
      <c r="G3" s="13">
        <v>0.83599999999999997</v>
      </c>
      <c r="H3" s="13">
        <v>0.77600000000000002</v>
      </c>
    </row>
    <row r="4" spans="1:9" x14ac:dyDescent="0.25">
      <c r="A4" s="1">
        <v>2013</v>
      </c>
      <c r="B4" s="2">
        <v>0.79</v>
      </c>
      <c r="C4" s="2">
        <v>0.83099999999999996</v>
      </c>
      <c r="D4" s="2">
        <v>0.82299999999999995</v>
      </c>
      <c r="E4" s="2">
        <v>0.84699999999999998</v>
      </c>
      <c r="F4" s="2">
        <v>0.82699999999999996</v>
      </c>
      <c r="G4" s="2">
        <v>0.84899999999999998</v>
      </c>
      <c r="H4" s="2">
        <v>0.80700000000000005</v>
      </c>
    </row>
    <row r="5" spans="1:9" x14ac:dyDescent="0.25">
      <c r="A5" s="1">
        <v>2012</v>
      </c>
      <c r="B5" s="2">
        <v>0.79400000000000004</v>
      </c>
      <c r="C5" s="2">
        <v>0.83499999999999996</v>
      </c>
      <c r="D5" s="2">
        <v>0.82099999999999995</v>
      </c>
      <c r="E5" s="2">
        <v>0.84699999999999998</v>
      </c>
      <c r="F5" s="2">
        <v>0.82499999999999996</v>
      </c>
      <c r="G5" s="2">
        <v>0.84399999999999997</v>
      </c>
      <c r="H5" s="2">
        <v>0.81799999999999995</v>
      </c>
    </row>
    <row r="6" spans="1:9" x14ac:dyDescent="0.25">
      <c r="A6" s="1">
        <v>2011</v>
      </c>
      <c r="B6" s="2">
        <v>0.78700000000000003</v>
      </c>
      <c r="C6" s="2">
        <v>0.83899999999999997</v>
      </c>
      <c r="D6" s="2">
        <v>0.81699999999999995</v>
      </c>
      <c r="E6" s="2">
        <v>0.83</v>
      </c>
      <c r="F6" s="2">
        <v>0.81899999999999995</v>
      </c>
      <c r="G6" s="2">
        <v>0.83799999999999997</v>
      </c>
      <c r="H6" s="2">
        <v>0.81100000000000005</v>
      </c>
    </row>
    <row r="7" spans="1:9" x14ac:dyDescent="0.25">
      <c r="A7" s="1">
        <v>2010</v>
      </c>
      <c r="B7" s="2">
        <v>0.79</v>
      </c>
      <c r="C7" s="2">
        <v>0.83799999999999997</v>
      </c>
      <c r="D7" s="2">
        <v>0.82799999999999996</v>
      </c>
      <c r="E7" s="2">
        <v>0.85</v>
      </c>
      <c r="F7" s="2">
        <v>0.82199999999999995</v>
      </c>
      <c r="G7" s="2">
        <v>0.85</v>
      </c>
      <c r="H7" s="2">
        <v>0.81499999999999995</v>
      </c>
    </row>
    <row r="8" spans="1:9" x14ac:dyDescent="0.25">
      <c r="A8" s="1">
        <v>2009</v>
      </c>
      <c r="B8" s="2">
        <v>0.79400000000000004</v>
      </c>
      <c r="C8" s="2">
        <v>0.83899999999999997</v>
      </c>
      <c r="D8" s="2">
        <v>0.82699999999999996</v>
      </c>
      <c r="E8" s="2">
        <v>0.85399999999999998</v>
      </c>
      <c r="F8" s="2">
        <v>0.81599999999999995</v>
      </c>
      <c r="G8" s="2">
        <v>0.82499999999999996</v>
      </c>
      <c r="H8" s="2">
        <v>0.83099999999999996</v>
      </c>
    </row>
    <row r="9" spans="1:9" x14ac:dyDescent="0.25">
      <c r="A9" s="1">
        <v>2008</v>
      </c>
      <c r="B9" s="2">
        <v>0.79400000000000004</v>
      </c>
      <c r="C9" s="2">
        <v>0.84299999999999997</v>
      </c>
      <c r="D9" s="2">
        <v>0.81899999999999995</v>
      </c>
      <c r="E9" s="2">
        <v>0.874</v>
      </c>
      <c r="F9" s="2">
        <v>0.83199999999999996</v>
      </c>
      <c r="G9" s="2">
        <v>0.83499999999999996</v>
      </c>
      <c r="H9" s="2">
        <v>0.82899999999999996</v>
      </c>
    </row>
    <row r="10" spans="1:9" x14ac:dyDescent="0.25">
      <c r="A10" s="1">
        <v>2007</v>
      </c>
      <c r="B10" s="2">
        <v>0.77900000000000003</v>
      </c>
      <c r="C10" s="2">
        <v>0.81499999999999995</v>
      </c>
      <c r="D10" s="2">
        <v>0.82499999999999996</v>
      </c>
      <c r="E10" s="2">
        <v>0.80400000000000005</v>
      </c>
      <c r="F10" s="2">
        <v>0.82</v>
      </c>
      <c r="G10" s="2">
        <v>0.82499999999999996</v>
      </c>
      <c r="H10" s="2">
        <v>0.79100000000000004</v>
      </c>
    </row>
    <row r="11" spans="1:9" x14ac:dyDescent="0.25">
      <c r="A11" s="1">
        <v>2006</v>
      </c>
      <c r="B11" s="2">
        <v>0.77700000000000002</v>
      </c>
      <c r="C11" s="2">
        <v>0.81599999999999995</v>
      </c>
      <c r="D11" s="2">
        <v>0.80900000000000005</v>
      </c>
      <c r="E11" s="2">
        <v>0.82199999999999995</v>
      </c>
      <c r="F11" s="2">
        <v>0.81499999999999995</v>
      </c>
      <c r="G11" s="2">
        <v>0.82899999999999996</v>
      </c>
      <c r="H11" s="2">
        <v>0.81299999999999994</v>
      </c>
    </row>
    <row r="13" spans="1:9" x14ac:dyDescent="0.25">
      <c r="A13" s="14" t="s">
        <v>12</v>
      </c>
    </row>
    <row r="14" spans="1:9" x14ac:dyDescent="0.25">
      <c r="A14" s="1" t="s">
        <v>0</v>
      </c>
      <c r="B14" s="1" t="s">
        <v>3</v>
      </c>
      <c r="C14" s="1" t="s">
        <v>4</v>
      </c>
      <c r="D14" s="1" t="s">
        <v>5</v>
      </c>
      <c r="E14" s="1" t="s">
        <v>6</v>
      </c>
      <c r="F14" s="1" t="s">
        <v>7</v>
      </c>
      <c r="G14" s="1" t="s">
        <v>8</v>
      </c>
      <c r="H14" s="1" t="s">
        <v>9</v>
      </c>
      <c r="I14" s="1" t="s">
        <v>10</v>
      </c>
    </row>
    <row r="15" spans="1:9" s="6" customFormat="1" x14ac:dyDescent="0.25">
      <c r="A15" s="1">
        <v>2014</v>
      </c>
      <c r="B15" s="10">
        <v>3251294</v>
      </c>
      <c r="C15" s="9">
        <v>564463</v>
      </c>
      <c r="D15" s="10">
        <v>308573</v>
      </c>
      <c r="E15" s="11">
        <v>73147</v>
      </c>
      <c r="F15" s="10">
        <v>417078</v>
      </c>
      <c r="G15" s="10">
        <v>185445</v>
      </c>
      <c r="H15" s="10">
        <v>407710</v>
      </c>
      <c r="I15" s="8">
        <v>5207710</v>
      </c>
    </row>
    <row r="16" spans="1:9" x14ac:dyDescent="0.25">
      <c r="A16" s="1">
        <v>2013</v>
      </c>
      <c r="B16" s="3">
        <v>3243103</v>
      </c>
      <c r="C16" s="3">
        <v>565126</v>
      </c>
      <c r="D16" s="3">
        <v>304999</v>
      </c>
      <c r="E16" s="3">
        <v>71191</v>
      </c>
      <c r="F16" s="3">
        <v>417050</v>
      </c>
      <c r="G16" s="3">
        <v>184947</v>
      </c>
      <c r="H16" s="3">
        <v>404294</v>
      </c>
      <c r="I16" s="8">
        <f>SUM(B16:H16)</f>
        <v>5190710</v>
      </c>
    </row>
    <row r="17" spans="1:11" x14ac:dyDescent="0.25">
      <c r="A17" s="1">
        <v>2012</v>
      </c>
      <c r="B17" s="3">
        <v>3229685</v>
      </c>
      <c r="C17" s="3">
        <v>565036</v>
      </c>
      <c r="D17" s="3">
        <v>304930</v>
      </c>
      <c r="E17" s="3">
        <v>70070</v>
      </c>
      <c r="F17" s="3">
        <v>415412</v>
      </c>
      <c r="G17" s="3">
        <v>184521</v>
      </c>
      <c r="H17" s="3">
        <v>403298</v>
      </c>
      <c r="I17" s="8">
        <f>SUM(B17:H17)</f>
        <v>5172952</v>
      </c>
    </row>
    <row r="18" spans="1:11" x14ac:dyDescent="0.25">
      <c r="A18" s="1">
        <v>2011</v>
      </c>
      <c r="B18" s="3">
        <v>3221459</v>
      </c>
      <c r="C18" s="3">
        <v>563067</v>
      </c>
      <c r="D18" s="3">
        <v>304733</v>
      </c>
      <c r="E18" s="3">
        <v>69544</v>
      </c>
      <c r="F18" s="3">
        <v>417414</v>
      </c>
      <c r="G18" s="3">
        <v>186000</v>
      </c>
      <c r="H18" s="3">
        <v>403173</v>
      </c>
      <c r="I18" s="8">
        <f>SUM(B18:H18)</f>
        <v>5165390</v>
      </c>
    </row>
    <row r="19" spans="1:11" x14ac:dyDescent="0.25">
      <c r="A19" s="1">
        <v>2010</v>
      </c>
      <c r="B19" s="3">
        <v>3205834</v>
      </c>
      <c r="C19" s="3">
        <v>563258</v>
      </c>
      <c r="D19" s="3">
        <v>303074</v>
      </c>
      <c r="E19" s="3">
        <v>68392</v>
      </c>
      <c r="F19" s="3">
        <v>418188</v>
      </c>
      <c r="G19" s="3">
        <v>185619</v>
      </c>
      <c r="H19" s="3">
        <v>399737</v>
      </c>
      <c r="I19" s="8">
        <f t="shared" ref="I19:I23" si="0">SUM(B19:H19)</f>
        <v>5144102</v>
      </c>
    </row>
    <row r="20" spans="1:11" x14ac:dyDescent="0.25">
      <c r="A20" s="1">
        <v>2009</v>
      </c>
      <c r="B20" s="3">
        <v>3237417</v>
      </c>
      <c r="C20" s="3">
        <v>569677</v>
      </c>
      <c r="D20" s="3">
        <v>299742</v>
      </c>
      <c r="E20" s="3">
        <v>62266</v>
      </c>
      <c r="F20" s="3">
        <v>420479</v>
      </c>
      <c r="G20" s="3">
        <v>192184</v>
      </c>
      <c r="H20" s="3">
        <v>408338</v>
      </c>
      <c r="I20" s="8">
        <f t="shared" si="0"/>
        <v>5190103</v>
      </c>
      <c r="K20" s="7"/>
    </row>
    <row r="21" spans="1:11" x14ac:dyDescent="0.25">
      <c r="A21" s="1">
        <v>2008</v>
      </c>
      <c r="B21" s="3">
        <v>3198794</v>
      </c>
      <c r="C21" s="3">
        <v>572922</v>
      </c>
      <c r="D21" s="3">
        <v>302504</v>
      </c>
      <c r="E21" s="3">
        <v>64837</v>
      </c>
      <c r="F21" s="3">
        <v>425607</v>
      </c>
      <c r="G21" s="3">
        <v>193609</v>
      </c>
      <c r="H21" s="3">
        <v>411890</v>
      </c>
      <c r="I21" s="8">
        <f t="shared" si="0"/>
        <v>5170163</v>
      </c>
    </row>
    <row r="22" spans="1:11" x14ac:dyDescent="0.25">
      <c r="A22" s="1">
        <v>2007</v>
      </c>
      <c r="B22" s="3">
        <v>3198511</v>
      </c>
      <c r="C22" s="3">
        <v>572490</v>
      </c>
      <c r="D22" s="3">
        <v>298131</v>
      </c>
      <c r="E22" s="3">
        <v>60110</v>
      </c>
      <c r="F22" s="3">
        <v>424207</v>
      </c>
      <c r="G22" s="3">
        <v>190579</v>
      </c>
      <c r="H22" s="3">
        <v>407502</v>
      </c>
      <c r="I22" s="8">
        <f t="shared" si="0"/>
        <v>5151530</v>
      </c>
    </row>
    <row r="23" spans="1:11" x14ac:dyDescent="0.25">
      <c r="A23" s="1">
        <v>2006</v>
      </c>
      <c r="B23" s="3">
        <v>3168110</v>
      </c>
      <c r="C23" s="3">
        <v>574541</v>
      </c>
      <c r="D23" s="3">
        <v>297802</v>
      </c>
      <c r="E23" s="3">
        <v>56018</v>
      </c>
      <c r="F23" s="3">
        <v>428226</v>
      </c>
      <c r="G23" s="3">
        <v>190464</v>
      </c>
      <c r="H23" s="3">
        <v>412336</v>
      </c>
      <c r="I23" s="8">
        <f t="shared" si="0"/>
        <v>5127497</v>
      </c>
    </row>
    <row r="25" spans="1:11" x14ac:dyDescent="0.25">
      <c r="A25" s="14" t="s">
        <v>14</v>
      </c>
    </row>
    <row r="26" spans="1:11" x14ac:dyDescent="0.25">
      <c r="A26" s="1" t="s">
        <v>0</v>
      </c>
      <c r="B26" s="1" t="s">
        <v>3</v>
      </c>
      <c r="C26" s="1" t="s">
        <v>4</v>
      </c>
      <c r="D26" s="1" t="s">
        <v>5</v>
      </c>
      <c r="E26" s="1" t="s">
        <v>6</v>
      </c>
      <c r="F26" s="1" t="s">
        <v>7</v>
      </c>
      <c r="G26" s="1" t="s">
        <v>8</v>
      </c>
      <c r="H26" s="1" t="s">
        <v>9</v>
      </c>
      <c r="I26" s="1" t="s">
        <v>10</v>
      </c>
      <c r="J26" s="1" t="s">
        <v>11</v>
      </c>
    </row>
    <row r="27" spans="1:11" s="6" customFormat="1" x14ac:dyDescent="0.25">
      <c r="A27" s="1">
        <v>2014</v>
      </c>
      <c r="B27" s="3">
        <f t="shared" ref="B27:B35" si="1">SUM(B15*B3)</f>
        <v>2562019.6720000003</v>
      </c>
      <c r="C27" s="3">
        <f t="shared" ref="C27:H27" si="2">SUM(C15*C3)</f>
        <v>463988.58599999995</v>
      </c>
      <c r="D27" s="3">
        <f t="shared" si="2"/>
        <v>249635.55700000003</v>
      </c>
      <c r="E27" s="3">
        <f t="shared" si="2"/>
        <v>61662.920999999995</v>
      </c>
      <c r="F27" s="3">
        <f t="shared" si="2"/>
        <v>339918.56999999995</v>
      </c>
      <c r="G27" s="3">
        <f t="shared" si="2"/>
        <v>155032.01999999999</v>
      </c>
      <c r="H27" s="3">
        <f t="shared" si="2"/>
        <v>316382.96000000002</v>
      </c>
      <c r="I27" s="4">
        <f>SUM(B27:H27)</f>
        <v>4148640.2860000003</v>
      </c>
      <c r="J27" s="5">
        <f t="shared" ref="J27:J35" si="3">SUM(I27/I15)</f>
        <v>0.79663427610216397</v>
      </c>
    </row>
    <row r="28" spans="1:11" x14ac:dyDescent="0.25">
      <c r="A28" s="1">
        <v>2013</v>
      </c>
      <c r="B28" s="3">
        <f t="shared" si="1"/>
        <v>2562051.37</v>
      </c>
      <c r="C28" s="3">
        <f t="shared" ref="C28:H35" si="4">SUM(C16*C4)</f>
        <v>469619.70600000001</v>
      </c>
      <c r="D28" s="3">
        <f t="shared" si="4"/>
        <v>251014.177</v>
      </c>
      <c r="E28" s="3">
        <f t="shared" si="4"/>
        <v>60298.777000000002</v>
      </c>
      <c r="F28" s="3">
        <f t="shared" si="4"/>
        <v>344900.35</v>
      </c>
      <c r="G28" s="3">
        <f t="shared" si="4"/>
        <v>157020.003</v>
      </c>
      <c r="H28" s="3">
        <f t="shared" si="4"/>
        <v>326265.25800000003</v>
      </c>
      <c r="I28" s="4">
        <f>SUM(B28:H28)</f>
        <v>4171169.6410000003</v>
      </c>
      <c r="J28" s="5">
        <f t="shared" si="3"/>
        <v>0.80358364096626478</v>
      </c>
    </row>
    <row r="29" spans="1:11" x14ac:dyDescent="0.25">
      <c r="A29" s="1">
        <v>2012</v>
      </c>
      <c r="B29" s="3">
        <f t="shared" si="1"/>
        <v>2564369.89</v>
      </c>
      <c r="C29" s="3">
        <f t="shared" si="4"/>
        <v>471805.06</v>
      </c>
      <c r="D29" s="3">
        <f t="shared" si="4"/>
        <v>250347.53</v>
      </c>
      <c r="E29" s="3">
        <f t="shared" si="4"/>
        <v>59349.29</v>
      </c>
      <c r="F29" s="3">
        <f t="shared" si="4"/>
        <v>342714.89999999997</v>
      </c>
      <c r="G29" s="3">
        <f t="shared" si="4"/>
        <v>155735.72399999999</v>
      </c>
      <c r="H29" s="3">
        <f t="shared" si="4"/>
        <v>329897.76399999997</v>
      </c>
      <c r="I29" s="4">
        <f>SUM(B29:H29)</f>
        <v>4174220.1579999998</v>
      </c>
      <c r="J29" s="5">
        <f t="shared" si="3"/>
        <v>0.80693193325590495</v>
      </c>
    </row>
    <row r="30" spans="1:11" x14ac:dyDescent="0.25">
      <c r="A30" s="1">
        <v>2011</v>
      </c>
      <c r="B30" s="3">
        <f t="shared" si="1"/>
        <v>2535288.233</v>
      </c>
      <c r="C30" s="3">
        <f t="shared" si="4"/>
        <v>472413.21299999999</v>
      </c>
      <c r="D30" s="3">
        <f t="shared" si="4"/>
        <v>248966.86099999998</v>
      </c>
      <c r="E30" s="3">
        <f t="shared" si="4"/>
        <v>57721.52</v>
      </c>
      <c r="F30" s="3">
        <f t="shared" si="4"/>
        <v>341862.06599999999</v>
      </c>
      <c r="G30" s="3">
        <f t="shared" si="4"/>
        <v>155868</v>
      </c>
      <c r="H30" s="3">
        <f t="shared" si="4"/>
        <v>326973.30300000001</v>
      </c>
      <c r="I30" s="4">
        <f t="shared" ref="I30:I35" si="5">SUM(B30:H30)</f>
        <v>4139093.196</v>
      </c>
      <c r="J30" s="5">
        <f t="shared" si="3"/>
        <v>0.80131281394047693</v>
      </c>
    </row>
    <row r="31" spans="1:11" x14ac:dyDescent="0.25">
      <c r="A31" s="1">
        <v>2010</v>
      </c>
      <c r="B31" s="3">
        <f t="shared" si="1"/>
        <v>2532608.8600000003</v>
      </c>
      <c r="C31" s="3">
        <f t="shared" si="4"/>
        <v>472010.20399999997</v>
      </c>
      <c r="D31" s="3">
        <f t="shared" si="4"/>
        <v>250945.272</v>
      </c>
      <c r="E31" s="3">
        <f t="shared" si="4"/>
        <v>58133.2</v>
      </c>
      <c r="F31" s="3">
        <f t="shared" si="4"/>
        <v>343750.53599999996</v>
      </c>
      <c r="G31" s="3">
        <f t="shared" si="4"/>
        <v>157776.15</v>
      </c>
      <c r="H31" s="3">
        <f t="shared" si="4"/>
        <v>325785.65499999997</v>
      </c>
      <c r="I31" s="4">
        <f t="shared" si="5"/>
        <v>4141009.8769999999</v>
      </c>
      <c r="J31" s="5">
        <f t="shared" si="3"/>
        <v>0.80500150988452401</v>
      </c>
    </row>
    <row r="32" spans="1:11" x14ac:dyDescent="0.25">
      <c r="A32" s="1">
        <v>2009</v>
      </c>
      <c r="B32" s="3">
        <f t="shared" si="1"/>
        <v>2570509.0980000002</v>
      </c>
      <c r="C32" s="3">
        <f t="shared" si="4"/>
        <v>477959.00299999997</v>
      </c>
      <c r="D32" s="3">
        <f t="shared" si="4"/>
        <v>247886.63399999999</v>
      </c>
      <c r="E32" s="3">
        <f t="shared" si="4"/>
        <v>53175.163999999997</v>
      </c>
      <c r="F32" s="3">
        <f t="shared" si="4"/>
        <v>343110.864</v>
      </c>
      <c r="G32" s="3">
        <f t="shared" si="4"/>
        <v>158551.79999999999</v>
      </c>
      <c r="H32" s="3">
        <f t="shared" si="4"/>
        <v>339328.87799999997</v>
      </c>
      <c r="I32" s="4">
        <f t="shared" si="5"/>
        <v>4190521.4410000001</v>
      </c>
      <c r="J32" s="5">
        <f t="shared" si="3"/>
        <v>0.80740621929853806</v>
      </c>
    </row>
    <row r="33" spans="1:10" x14ac:dyDescent="0.25">
      <c r="A33" s="1">
        <v>2008</v>
      </c>
      <c r="B33" s="3">
        <f t="shared" si="1"/>
        <v>2539842.4360000002</v>
      </c>
      <c r="C33" s="3">
        <f t="shared" si="4"/>
        <v>482973.24599999998</v>
      </c>
      <c r="D33" s="3">
        <f t="shared" si="4"/>
        <v>247750.77599999998</v>
      </c>
      <c r="E33" s="3">
        <f t="shared" si="4"/>
        <v>56667.538</v>
      </c>
      <c r="F33" s="3">
        <f t="shared" si="4"/>
        <v>354105.02399999998</v>
      </c>
      <c r="G33" s="3">
        <f t="shared" si="4"/>
        <v>161663.51499999998</v>
      </c>
      <c r="H33" s="3">
        <f t="shared" si="4"/>
        <v>341456.81</v>
      </c>
      <c r="I33" s="4">
        <f t="shared" si="5"/>
        <v>4184459.3450000007</v>
      </c>
      <c r="J33" s="5">
        <f t="shared" si="3"/>
        <v>0.8093476637003516</v>
      </c>
    </row>
    <row r="34" spans="1:10" x14ac:dyDescent="0.25">
      <c r="A34" s="1">
        <v>2007</v>
      </c>
      <c r="B34" s="3">
        <f t="shared" si="1"/>
        <v>2491640.0690000001</v>
      </c>
      <c r="C34" s="3">
        <f t="shared" si="4"/>
        <v>466579.35</v>
      </c>
      <c r="D34" s="3">
        <f t="shared" si="4"/>
        <v>245958.07499999998</v>
      </c>
      <c r="E34" s="3">
        <f t="shared" si="4"/>
        <v>48328.44</v>
      </c>
      <c r="F34" s="3">
        <f t="shared" si="4"/>
        <v>347849.74</v>
      </c>
      <c r="G34" s="3">
        <f t="shared" si="4"/>
        <v>157227.67499999999</v>
      </c>
      <c r="H34" s="3">
        <f t="shared" si="4"/>
        <v>322334.08199999999</v>
      </c>
      <c r="I34" s="4">
        <f t="shared" si="5"/>
        <v>4079917.4310000003</v>
      </c>
      <c r="J34" s="5">
        <f t="shared" si="3"/>
        <v>0.79198168912924904</v>
      </c>
    </row>
    <row r="35" spans="1:10" x14ac:dyDescent="0.25">
      <c r="A35" s="1">
        <v>2006</v>
      </c>
      <c r="B35" s="3">
        <f t="shared" si="1"/>
        <v>2461621.4700000002</v>
      </c>
      <c r="C35" s="3">
        <f t="shared" si="4"/>
        <v>468825.45599999995</v>
      </c>
      <c r="D35" s="3">
        <f t="shared" si="4"/>
        <v>240921.81800000003</v>
      </c>
      <c r="E35" s="3">
        <f t="shared" si="4"/>
        <v>46046.795999999995</v>
      </c>
      <c r="F35" s="3">
        <f t="shared" si="4"/>
        <v>349004.19</v>
      </c>
      <c r="G35" s="3">
        <f t="shared" si="4"/>
        <v>157894.65599999999</v>
      </c>
      <c r="H35" s="3">
        <f t="shared" si="4"/>
        <v>335229.16800000001</v>
      </c>
      <c r="I35" s="4">
        <f t="shared" si="5"/>
        <v>4059543.554</v>
      </c>
      <c r="J35" s="5">
        <f t="shared" si="3"/>
        <v>0.79172031773007379</v>
      </c>
    </row>
    <row r="37" spans="1:10" x14ac:dyDescent="0.25">
      <c r="A37" t="s">
        <v>13</v>
      </c>
    </row>
    <row r="38" spans="1:10" x14ac:dyDescent="0.25">
      <c r="A38" t="s">
        <v>2</v>
      </c>
    </row>
    <row r="39" spans="1:10" x14ac:dyDescent="0.25">
      <c r="A39" t="s">
        <v>1</v>
      </c>
    </row>
  </sheetData>
  <pageMargins left="0.7" right="0.7" top="0.75" bottom="0.75" header="0.3" footer="0.3"/>
  <pageSetup scale="94" orientation="portrait" r:id="rId1"/>
  <ignoredErrors>
    <ignoredError sqref="I16:I2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workbookViewId="0">
      <selection sqref="A1:G1"/>
    </sheetView>
  </sheetViews>
  <sheetFormatPr defaultRowHeight="15" x14ac:dyDescent="0.25"/>
  <cols>
    <col min="1" max="1" width="8.85546875" customWidth="1"/>
    <col min="2" max="2" width="12.85546875" bestFit="1" customWidth="1"/>
    <col min="3" max="4" width="14.28515625" customWidth="1"/>
    <col min="5" max="7" width="16.85546875" customWidth="1"/>
  </cols>
  <sheetData>
    <row r="1" spans="1:7" s="12" customFormat="1" ht="15" customHeight="1" thickBot="1" x14ac:dyDescent="0.3">
      <c r="A1" s="21" t="s">
        <v>22</v>
      </c>
      <c r="B1" s="22"/>
      <c r="C1" s="22"/>
      <c r="D1" s="22"/>
      <c r="E1" s="22"/>
      <c r="F1" s="22"/>
      <c r="G1" s="23"/>
    </row>
    <row r="2" spans="1:7" x14ac:dyDescent="0.25">
      <c r="A2" s="15"/>
      <c r="B2" s="16" t="s">
        <v>15</v>
      </c>
      <c r="C2" s="16" t="s">
        <v>16</v>
      </c>
      <c r="D2" s="16" t="s">
        <v>20</v>
      </c>
      <c r="E2" s="16" t="s">
        <v>17</v>
      </c>
      <c r="F2" s="16" t="s">
        <v>18</v>
      </c>
      <c r="G2" s="17" t="s">
        <v>19</v>
      </c>
    </row>
    <row r="3" spans="1:7" ht="15.75" thickBot="1" x14ac:dyDescent="0.3">
      <c r="A3" s="18">
        <v>2014</v>
      </c>
      <c r="B3" s="19">
        <v>0.76800000000000002</v>
      </c>
      <c r="C3" s="19">
        <v>0.81799999999999995</v>
      </c>
      <c r="D3" s="19">
        <v>0.79700000000000004</v>
      </c>
      <c r="E3" s="19">
        <v>0.77300000000000002</v>
      </c>
      <c r="F3" s="19">
        <v>0.78100000000000003</v>
      </c>
      <c r="G3" s="20">
        <v>0.83599999999999997</v>
      </c>
    </row>
    <row r="5" spans="1:7" x14ac:dyDescent="0.25">
      <c r="A5" s="6" t="s">
        <v>13</v>
      </c>
    </row>
    <row r="6" spans="1:7" x14ac:dyDescent="0.25">
      <c r="A6" s="6" t="s">
        <v>2</v>
      </c>
    </row>
    <row r="7" spans="1:7" x14ac:dyDescent="0.25">
      <c r="A7" s="6" t="s">
        <v>1</v>
      </c>
    </row>
    <row r="8" spans="1:7" x14ac:dyDescent="0.25">
      <c r="A8" t="s">
        <v>21</v>
      </c>
    </row>
  </sheetData>
  <mergeCells count="1">
    <mergeCell ref="A1:G1"/>
  </mergeCells>
  <pageMargins left="0.7" right="0.7" top="0.75" bottom="0.7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CMAP 7</vt:lpstr>
      <vt:lpstr>Peer regions</vt:lpstr>
    </vt:vector>
  </TitlesOfParts>
  <Company>CMAP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 Komp</dc:creator>
  <cp:lastModifiedBy>Brian Peterson</cp:lastModifiedBy>
  <cp:lastPrinted>2015-09-28T18:05:17Z</cp:lastPrinted>
  <dcterms:created xsi:type="dcterms:W3CDTF">2014-04-07T14:41:31Z</dcterms:created>
  <dcterms:modified xsi:type="dcterms:W3CDTF">2015-10-27T14:24:44Z</dcterms:modified>
</cp:coreProperties>
</file>