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7235" windowHeight="11055" activeTab="2"/>
  </bookViews>
  <sheets>
    <sheet name="United States" sheetId="1" r:id="rId1"/>
    <sheet name="Chicago Region" sheetId="4" r:id="rId2"/>
    <sheet name="Sheet2" sheetId="2" r:id="rId3"/>
    <sheet name="Sheet3" sheetId="3" r:id="rId4"/>
  </sheets>
  <calcPr calcId="145621" concurrentCalc="0"/>
</workbook>
</file>

<file path=xl/calcChain.xml><?xml version="1.0" encoding="utf-8"?>
<calcChain xmlns="http://schemas.openxmlformats.org/spreadsheetml/2006/main">
  <c r="F49" i="2" l="1"/>
  <c r="F31" i="2"/>
  <c r="F33" i="2"/>
  <c r="F2" i="2"/>
  <c r="F21" i="2"/>
  <c r="F52" i="2"/>
  <c r="F18" i="2"/>
  <c r="F40" i="2"/>
  <c r="F19" i="2"/>
  <c r="F4" i="2"/>
  <c r="F22" i="2"/>
  <c r="F16" i="2"/>
  <c r="F37" i="2"/>
  <c r="F13" i="2"/>
  <c r="F12" i="2"/>
  <c r="F48" i="2"/>
  <c r="F24" i="2"/>
  <c r="F39" i="2"/>
  <c r="F51" i="2"/>
  <c r="F32" i="2"/>
  <c r="F26" i="2"/>
  <c r="F34" i="2"/>
  <c r="F23" i="2"/>
  <c r="F28" i="2"/>
  <c r="F10" i="2"/>
  <c r="F3" i="2"/>
  <c r="F35" i="2"/>
  <c r="F6" i="2"/>
  <c r="F20" i="2"/>
  <c r="F50" i="2"/>
  <c r="F5" i="2"/>
  <c r="F30" i="2"/>
  <c r="F43" i="2"/>
  <c r="F47" i="2"/>
  <c r="F11" i="2"/>
  <c r="F25" i="2"/>
  <c r="F9" i="2"/>
  <c r="F7" i="2"/>
  <c r="F17" i="2"/>
  <c r="F14" i="2"/>
  <c r="F42" i="2"/>
  <c r="F27" i="2"/>
  <c r="F41" i="2"/>
  <c r="F8" i="2"/>
  <c r="F29" i="2"/>
  <c r="F15" i="2"/>
  <c r="F38" i="2"/>
  <c r="F36" i="2"/>
  <c r="F45" i="2"/>
  <c r="F44" i="2"/>
  <c r="F46" i="2"/>
  <c r="R2" i="4"/>
  <c r="S2" i="4"/>
  <c r="T2" i="4"/>
  <c r="U2" i="4"/>
  <c r="V2" i="4"/>
  <c r="W2" i="4"/>
  <c r="X2" i="4"/>
  <c r="Y2" i="4"/>
  <c r="Z2" i="4"/>
  <c r="AA2" i="4"/>
  <c r="AB2" i="4"/>
  <c r="AC2" i="4"/>
  <c r="AD2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3" i="4"/>
  <c r="Q2" i="4"/>
</calcChain>
</file>

<file path=xl/sharedStrings.xml><?xml version="1.0" encoding="utf-8"?>
<sst xmlns="http://schemas.openxmlformats.org/spreadsheetml/2006/main" count="164" uniqueCount="59">
  <si>
    <t>Upstream Metal Manufacturing</t>
  </si>
  <si>
    <t>Aerospace Vehicles and Defense</t>
  </si>
  <si>
    <t>Agricultural Inputs and Services</t>
  </si>
  <si>
    <t>Apparel</t>
  </si>
  <si>
    <t>Automotive</t>
  </si>
  <si>
    <t>Biopharmaceuticals</t>
  </si>
  <si>
    <t>Business Services</t>
  </si>
  <si>
    <t>Coal Mining</t>
  </si>
  <si>
    <t>Communications Equipment and Services</t>
  </si>
  <si>
    <t>Construction Products and Services</t>
  </si>
  <si>
    <t>Distribution and Electronic Commerce</t>
  </si>
  <si>
    <t>Downstream Chemical Products</t>
  </si>
  <si>
    <t>Downstream Metal Products</t>
  </si>
  <si>
    <t>Education and Knowledge Creation</t>
  </si>
  <si>
    <t>Electric Power Generation and Transmission</t>
  </si>
  <si>
    <t>Environmental Services</t>
  </si>
  <si>
    <t>Financial Services</t>
  </si>
  <si>
    <t>Fishing and Fishing Products</t>
  </si>
  <si>
    <t>Food Processing and Manufacturing</t>
  </si>
  <si>
    <t>Footwear</t>
  </si>
  <si>
    <t>Forestry</t>
  </si>
  <si>
    <t>Furniture</t>
  </si>
  <si>
    <t>Hospitality and Tourism</t>
  </si>
  <si>
    <t>Information Technology and Analytical Instruments</t>
  </si>
  <si>
    <t>Insurance Services</t>
  </si>
  <si>
    <t>Jewelry and Precious Metals</t>
  </si>
  <si>
    <t>Leather and Related Products</t>
  </si>
  <si>
    <t>Lighting and Electrical Equipment</t>
  </si>
  <si>
    <t>Livestock Processing</t>
  </si>
  <si>
    <t>Marketing, Design, and Publishing</t>
  </si>
  <si>
    <t>Medical Devices</t>
  </si>
  <si>
    <t>Metal Mining</t>
  </si>
  <si>
    <t>Metalworking Technology</t>
  </si>
  <si>
    <t>Music and Sound Recording</t>
  </si>
  <si>
    <t>Nonmetal Mining</t>
  </si>
  <si>
    <t>Oil and Gas Production and Transportation</t>
  </si>
  <si>
    <t>Paper and Packaging</t>
  </si>
  <si>
    <t>Performing Arts</t>
  </si>
  <si>
    <t>Plastics</t>
  </si>
  <si>
    <t>Printing Services</t>
  </si>
  <si>
    <t>Production Technology and Heavy Machinery</t>
  </si>
  <si>
    <t>Recreational and Small Electric Goods</t>
  </si>
  <si>
    <t>Textile Manufacturing</t>
  </si>
  <si>
    <t>Tobacco</t>
  </si>
  <si>
    <t>Trailers, Motor Homes, and Appliances</t>
  </si>
  <si>
    <t>Transportation and Logistics</t>
  </si>
  <si>
    <t>Upstream Chemical Products</t>
  </si>
  <si>
    <t>Video Production and Distribution</t>
  </si>
  <si>
    <t>Vulcanized and Fired Materials</t>
  </si>
  <si>
    <t>Water Transportation</t>
  </si>
  <si>
    <t>Wood Products</t>
  </si>
  <si>
    <t>Cluster Name</t>
  </si>
  <si>
    <t>ALL JOBS</t>
  </si>
  <si>
    <t>2001 Jobs</t>
  </si>
  <si>
    <t>2001 Location Quotient</t>
  </si>
  <si>
    <t>2014 Jobs</t>
  </si>
  <si>
    <t>2014 Location Quotient</t>
  </si>
  <si>
    <t>2001-2014 jobs change (%)</t>
  </si>
  <si>
    <t>Source: Chicago Metropolitan Agency for Planning analysis of Economic Modeling Specialists International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</si>
</sst>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0" fillId="0" borderId="1" xfId="0" applyFont="1" applyBorder="1"/>
    <xf numFmtId="3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/>
    <xf numFmtId="3" fontId="0" fillId="0" borderId="6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/>
    <xf numFmtId="164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3"/>
  <sheetViews>
    <sheetView topLeftCell="A22" workbookViewId="0">
      <selection activeCell="C53" sqref="C53"/>
    </sheetView>
  </sheetViews>
  <sheetFormatPr defaultRowHeight="15" x14ac:dyDescent="0.25"/>
  <cols>
    <col min="2" max="2" width="45.140625" style="1" bestFit="1" customWidth="1"/>
    <col min="3" max="16" width="11.140625" bestFit="1" customWidth="1"/>
  </cols>
  <sheetData>
    <row r="1" spans="2:16" x14ac:dyDescent="0.25">
      <c r="B1" s="1" t="s">
        <v>51</v>
      </c>
      <c r="C1" s="6">
        <v>2001</v>
      </c>
      <c r="D1" s="6">
        <v>2002</v>
      </c>
      <c r="E1" s="6">
        <v>2003</v>
      </c>
      <c r="F1" s="6">
        <v>2004</v>
      </c>
      <c r="G1" s="6">
        <v>2005</v>
      </c>
      <c r="H1" s="6">
        <v>2006</v>
      </c>
      <c r="I1" s="6">
        <v>2007</v>
      </c>
      <c r="J1" s="6">
        <v>2008</v>
      </c>
      <c r="K1" s="6">
        <v>2009</v>
      </c>
      <c r="L1" s="6">
        <v>2010</v>
      </c>
      <c r="M1" s="6">
        <v>2011</v>
      </c>
      <c r="N1" s="6">
        <v>2012</v>
      </c>
      <c r="O1" s="6">
        <v>2013</v>
      </c>
      <c r="P1" s="6">
        <v>2014</v>
      </c>
    </row>
    <row r="2" spans="2:16" x14ac:dyDescent="0.25">
      <c r="B2" s="2" t="s">
        <v>1</v>
      </c>
      <c r="C2" s="7">
        <v>655627</v>
      </c>
      <c r="D2" s="7">
        <v>614396</v>
      </c>
      <c r="E2" s="7">
        <v>585319</v>
      </c>
      <c r="F2" s="7">
        <v>588876</v>
      </c>
      <c r="G2" s="7">
        <v>610268</v>
      </c>
      <c r="H2" s="7">
        <v>629684</v>
      </c>
      <c r="I2" s="7">
        <v>644931</v>
      </c>
      <c r="J2" s="7">
        <v>659191</v>
      </c>
      <c r="K2" s="7">
        <v>644837</v>
      </c>
      <c r="L2" s="7">
        <v>623914</v>
      </c>
      <c r="M2" s="7">
        <v>625303</v>
      </c>
      <c r="N2" s="7">
        <v>629653</v>
      </c>
      <c r="O2" s="7">
        <v>626376</v>
      </c>
      <c r="P2" s="7">
        <v>613883</v>
      </c>
    </row>
    <row r="3" spans="2:16" x14ac:dyDescent="0.25">
      <c r="B3" s="2" t="s">
        <v>2</v>
      </c>
      <c r="C3" s="5">
        <v>440339</v>
      </c>
      <c r="D3" s="5">
        <v>428004</v>
      </c>
      <c r="E3" s="5">
        <v>434783</v>
      </c>
      <c r="F3" s="5">
        <v>438260</v>
      </c>
      <c r="G3" s="5">
        <v>454020</v>
      </c>
      <c r="H3" s="5">
        <v>457161</v>
      </c>
      <c r="I3" s="5">
        <v>462125</v>
      </c>
      <c r="J3" s="5">
        <v>466394</v>
      </c>
      <c r="K3" s="5">
        <v>469835</v>
      </c>
      <c r="L3" s="5">
        <v>482083</v>
      </c>
      <c r="M3" s="5">
        <v>489825</v>
      </c>
      <c r="N3" s="5">
        <v>505788</v>
      </c>
      <c r="O3" s="5">
        <v>512519</v>
      </c>
      <c r="P3" s="5">
        <v>518365</v>
      </c>
    </row>
    <row r="4" spans="2:16" x14ac:dyDescent="0.25">
      <c r="B4" s="2" t="s">
        <v>3</v>
      </c>
      <c r="C4" s="5">
        <v>420763</v>
      </c>
      <c r="D4" s="5">
        <v>364189</v>
      </c>
      <c r="E4" s="5">
        <v>323066</v>
      </c>
      <c r="F4" s="5">
        <v>297759</v>
      </c>
      <c r="G4" s="5">
        <v>272458</v>
      </c>
      <c r="H4" s="5">
        <v>256708</v>
      </c>
      <c r="I4" s="5">
        <v>239876</v>
      </c>
      <c r="J4" s="5">
        <v>226500</v>
      </c>
      <c r="K4" s="5">
        <v>195043</v>
      </c>
      <c r="L4" s="5">
        <v>184414</v>
      </c>
      <c r="M4" s="5">
        <v>181363</v>
      </c>
      <c r="N4" s="5">
        <v>181812</v>
      </c>
      <c r="O4" s="5">
        <v>177078</v>
      </c>
      <c r="P4" s="5">
        <v>173908</v>
      </c>
    </row>
    <row r="5" spans="2:16" x14ac:dyDescent="0.25">
      <c r="B5" s="2" t="s">
        <v>4</v>
      </c>
      <c r="C5" s="5">
        <v>1350997</v>
      </c>
      <c r="D5" s="5">
        <v>1274898</v>
      </c>
      <c r="E5" s="5">
        <v>1217746</v>
      </c>
      <c r="F5" s="5">
        <v>1208399</v>
      </c>
      <c r="G5" s="5">
        <v>1193328</v>
      </c>
      <c r="H5" s="5">
        <v>1152253</v>
      </c>
      <c r="I5" s="5">
        <v>1082352</v>
      </c>
      <c r="J5" s="5">
        <v>983174</v>
      </c>
      <c r="K5" s="5">
        <v>766257</v>
      </c>
      <c r="L5" s="5">
        <v>759393</v>
      </c>
      <c r="M5" s="5">
        <v>808423</v>
      </c>
      <c r="N5" s="5">
        <v>868643</v>
      </c>
      <c r="O5" s="5">
        <v>904604</v>
      </c>
      <c r="P5" s="5">
        <v>938508</v>
      </c>
    </row>
    <row r="6" spans="2:16" x14ac:dyDescent="0.25">
      <c r="B6" s="2" t="s">
        <v>5</v>
      </c>
      <c r="C6" s="5">
        <v>281904</v>
      </c>
      <c r="D6" s="5">
        <v>294564</v>
      </c>
      <c r="E6" s="5">
        <v>293209</v>
      </c>
      <c r="F6" s="5">
        <v>288841</v>
      </c>
      <c r="G6" s="5">
        <v>289706</v>
      </c>
      <c r="H6" s="5">
        <v>291446</v>
      </c>
      <c r="I6" s="5">
        <v>296697</v>
      </c>
      <c r="J6" s="5">
        <v>291633</v>
      </c>
      <c r="K6" s="5">
        <v>285854</v>
      </c>
      <c r="L6" s="5">
        <v>280655</v>
      </c>
      <c r="M6" s="5">
        <v>271696</v>
      </c>
      <c r="N6" s="5">
        <v>271305</v>
      </c>
      <c r="O6" s="5">
        <v>278702</v>
      </c>
      <c r="P6" s="5">
        <v>280989</v>
      </c>
    </row>
    <row r="7" spans="2:16" x14ac:dyDescent="0.25">
      <c r="B7" s="2" t="s">
        <v>6</v>
      </c>
      <c r="C7" s="5">
        <v>7476952</v>
      </c>
      <c r="D7" s="5">
        <v>7230926</v>
      </c>
      <c r="E7" s="5">
        <v>7163460</v>
      </c>
      <c r="F7" s="5">
        <v>7265009</v>
      </c>
      <c r="G7" s="5">
        <v>7504065</v>
      </c>
      <c r="H7" s="5">
        <v>7791829</v>
      </c>
      <c r="I7" s="5">
        <v>8008404</v>
      </c>
      <c r="J7" s="5">
        <v>8027774</v>
      </c>
      <c r="K7" s="5">
        <v>7677367</v>
      </c>
      <c r="L7" s="5">
        <v>7640893</v>
      </c>
      <c r="M7" s="5">
        <v>7889380</v>
      </c>
      <c r="N7" s="5">
        <v>8189614</v>
      </c>
      <c r="O7" s="5">
        <v>8504058</v>
      </c>
      <c r="P7" s="5">
        <v>8696150</v>
      </c>
    </row>
    <row r="8" spans="2:16" x14ac:dyDescent="0.25">
      <c r="B8" s="2" t="s">
        <v>7</v>
      </c>
      <c r="C8" s="5">
        <v>78350</v>
      </c>
      <c r="D8" s="5">
        <v>77289</v>
      </c>
      <c r="E8" s="5">
        <v>73085</v>
      </c>
      <c r="F8" s="5">
        <v>75560</v>
      </c>
      <c r="G8" s="5">
        <v>81373</v>
      </c>
      <c r="H8" s="5">
        <v>85913</v>
      </c>
      <c r="I8" s="5">
        <v>84330</v>
      </c>
      <c r="J8" s="5">
        <v>89435</v>
      </c>
      <c r="K8" s="5">
        <v>90230</v>
      </c>
      <c r="L8" s="5">
        <v>89447</v>
      </c>
      <c r="M8" s="5">
        <v>96394</v>
      </c>
      <c r="N8" s="5">
        <v>95287</v>
      </c>
      <c r="O8" s="5">
        <v>86081</v>
      </c>
      <c r="P8" s="5">
        <v>82162</v>
      </c>
    </row>
    <row r="9" spans="2:16" x14ac:dyDescent="0.25">
      <c r="B9" s="2" t="s">
        <v>8</v>
      </c>
      <c r="C9" s="5">
        <v>635005</v>
      </c>
      <c r="D9" s="5">
        <v>557177</v>
      </c>
      <c r="E9" s="5">
        <v>509391</v>
      </c>
      <c r="F9" s="5">
        <v>496745</v>
      </c>
      <c r="G9" s="5">
        <v>499731</v>
      </c>
      <c r="H9" s="5">
        <v>508650</v>
      </c>
      <c r="I9" s="5">
        <v>486697</v>
      </c>
      <c r="J9" s="5">
        <v>469038</v>
      </c>
      <c r="K9" s="5">
        <v>455591</v>
      </c>
      <c r="L9" s="5">
        <v>424140</v>
      </c>
      <c r="M9" s="5">
        <v>407030</v>
      </c>
      <c r="N9" s="5">
        <v>390400</v>
      </c>
      <c r="O9" s="5">
        <v>376451</v>
      </c>
      <c r="P9" s="5">
        <v>364311</v>
      </c>
    </row>
    <row r="10" spans="2:16" x14ac:dyDescent="0.25">
      <c r="B10" s="2" t="s">
        <v>9</v>
      </c>
      <c r="C10" s="5">
        <v>876422</v>
      </c>
      <c r="D10" s="5">
        <v>840613</v>
      </c>
      <c r="E10" s="5">
        <v>790088</v>
      </c>
      <c r="F10" s="5">
        <v>774536</v>
      </c>
      <c r="G10" s="5">
        <v>803019</v>
      </c>
      <c r="H10" s="5">
        <v>851246</v>
      </c>
      <c r="I10" s="5">
        <v>890145</v>
      </c>
      <c r="J10" s="5">
        <v>900470</v>
      </c>
      <c r="K10" s="5">
        <v>806275</v>
      </c>
      <c r="L10" s="5">
        <v>764521</v>
      </c>
      <c r="M10" s="5">
        <v>787844</v>
      </c>
      <c r="N10" s="5">
        <v>835375</v>
      </c>
      <c r="O10" s="5">
        <v>865785</v>
      </c>
      <c r="P10" s="5">
        <v>888223</v>
      </c>
    </row>
    <row r="11" spans="2:16" x14ac:dyDescent="0.25">
      <c r="B11" s="3" t="s">
        <v>10</v>
      </c>
      <c r="C11" s="5">
        <v>5226983</v>
      </c>
      <c r="D11" s="5">
        <v>5104943</v>
      </c>
      <c r="E11" s="5">
        <v>5087282</v>
      </c>
      <c r="F11" s="5">
        <v>5164914</v>
      </c>
      <c r="G11" s="5">
        <v>5281493</v>
      </c>
      <c r="H11" s="5">
        <v>5429902</v>
      </c>
      <c r="I11" s="5">
        <v>5555434</v>
      </c>
      <c r="J11" s="5">
        <v>5550599</v>
      </c>
      <c r="K11" s="5">
        <v>5209873</v>
      </c>
      <c r="L11" s="5">
        <v>5126268</v>
      </c>
      <c r="M11" s="5">
        <v>5227613</v>
      </c>
      <c r="N11" s="5">
        <v>5367713</v>
      </c>
      <c r="O11" s="5">
        <v>5479344</v>
      </c>
      <c r="P11" s="5">
        <v>5571508</v>
      </c>
    </row>
    <row r="12" spans="2:16" x14ac:dyDescent="0.25">
      <c r="B12" s="3" t="s">
        <v>11</v>
      </c>
      <c r="C12" s="5">
        <v>345176</v>
      </c>
      <c r="D12" s="5">
        <v>325457</v>
      </c>
      <c r="E12" s="5">
        <v>318045</v>
      </c>
      <c r="F12" s="5">
        <v>308297</v>
      </c>
      <c r="G12" s="5">
        <v>303537</v>
      </c>
      <c r="H12" s="5">
        <v>300020</v>
      </c>
      <c r="I12" s="5">
        <v>289780</v>
      </c>
      <c r="J12" s="5">
        <v>283121</v>
      </c>
      <c r="K12" s="5">
        <v>260327</v>
      </c>
      <c r="L12" s="5">
        <v>257265</v>
      </c>
      <c r="M12" s="5">
        <v>260819</v>
      </c>
      <c r="N12" s="5">
        <v>262018</v>
      </c>
      <c r="O12" s="5">
        <v>263327</v>
      </c>
      <c r="P12" s="5">
        <v>264840</v>
      </c>
    </row>
    <row r="13" spans="2:16" x14ac:dyDescent="0.25">
      <c r="B13" s="3" t="s">
        <v>12</v>
      </c>
      <c r="C13" s="5">
        <v>571132</v>
      </c>
      <c r="D13" s="5">
        <v>536695</v>
      </c>
      <c r="E13" s="5">
        <v>512953</v>
      </c>
      <c r="F13" s="5">
        <v>509331</v>
      </c>
      <c r="G13" s="5">
        <v>511698</v>
      </c>
      <c r="H13" s="5">
        <v>516973</v>
      </c>
      <c r="I13" s="5">
        <v>514020</v>
      </c>
      <c r="J13" s="5">
        <v>498047</v>
      </c>
      <c r="K13" s="5">
        <v>427775</v>
      </c>
      <c r="L13" s="5">
        <v>401129</v>
      </c>
      <c r="M13" s="5">
        <v>403949</v>
      </c>
      <c r="N13" s="5">
        <v>416683</v>
      </c>
      <c r="O13" s="5">
        <v>424481</v>
      </c>
      <c r="P13" s="5">
        <v>427678</v>
      </c>
    </row>
    <row r="14" spans="2:16" x14ac:dyDescent="0.25">
      <c r="B14" s="3" t="s">
        <v>13</v>
      </c>
      <c r="C14" s="5">
        <v>2387960</v>
      </c>
      <c r="D14" s="5">
        <v>2451272</v>
      </c>
      <c r="E14" s="5">
        <v>2504481</v>
      </c>
      <c r="F14" s="5">
        <v>2600069</v>
      </c>
      <c r="G14" s="5">
        <v>2661139</v>
      </c>
      <c r="H14" s="5">
        <v>2729072</v>
      </c>
      <c r="I14" s="5">
        <v>2775404</v>
      </c>
      <c r="J14" s="5">
        <v>2868119</v>
      </c>
      <c r="K14" s="5">
        <v>2931300</v>
      </c>
      <c r="L14" s="5">
        <v>3001280</v>
      </c>
      <c r="M14" s="5">
        <v>3082338</v>
      </c>
      <c r="N14" s="5">
        <v>3132189</v>
      </c>
      <c r="O14" s="5">
        <v>3135005</v>
      </c>
      <c r="P14" s="5">
        <v>3146886</v>
      </c>
    </row>
    <row r="15" spans="2:16" x14ac:dyDescent="0.25">
      <c r="B15" s="3" t="s">
        <v>14</v>
      </c>
      <c r="C15" s="5">
        <v>307006</v>
      </c>
      <c r="D15" s="5">
        <v>297877</v>
      </c>
      <c r="E15" s="5">
        <v>282276</v>
      </c>
      <c r="F15" s="5">
        <v>274669</v>
      </c>
      <c r="G15" s="5">
        <v>263960</v>
      </c>
      <c r="H15" s="5">
        <v>262365</v>
      </c>
      <c r="I15" s="5">
        <v>260231</v>
      </c>
      <c r="J15" s="5">
        <v>264632</v>
      </c>
      <c r="K15" s="5">
        <v>265185</v>
      </c>
      <c r="L15" s="5">
        <v>193501</v>
      </c>
      <c r="M15" s="5">
        <v>190190</v>
      </c>
      <c r="N15" s="5">
        <v>188791</v>
      </c>
      <c r="O15" s="5">
        <v>187511</v>
      </c>
      <c r="P15" s="5">
        <v>185419</v>
      </c>
    </row>
    <row r="16" spans="2:16" x14ac:dyDescent="0.25">
      <c r="B16" s="3" t="s">
        <v>15</v>
      </c>
      <c r="C16" s="5">
        <v>110242</v>
      </c>
      <c r="D16" s="5">
        <v>108558</v>
      </c>
      <c r="E16" s="5">
        <v>101445</v>
      </c>
      <c r="F16" s="5">
        <v>101016</v>
      </c>
      <c r="G16" s="5">
        <v>101856</v>
      </c>
      <c r="H16" s="5">
        <v>102595</v>
      </c>
      <c r="I16" s="5">
        <v>105099</v>
      </c>
      <c r="J16" s="5">
        <v>106790</v>
      </c>
      <c r="K16" s="5">
        <v>105537</v>
      </c>
      <c r="L16" s="5">
        <v>107650</v>
      </c>
      <c r="M16" s="5">
        <v>108682</v>
      </c>
      <c r="N16" s="5">
        <v>111383</v>
      </c>
      <c r="O16" s="5">
        <v>113272</v>
      </c>
      <c r="P16" s="5">
        <v>114121</v>
      </c>
    </row>
    <row r="17" spans="2:16" x14ac:dyDescent="0.25">
      <c r="B17" s="3" t="s">
        <v>16</v>
      </c>
      <c r="C17" s="5">
        <v>2260580</v>
      </c>
      <c r="D17" s="5">
        <v>2213846</v>
      </c>
      <c r="E17" s="5">
        <v>2290492</v>
      </c>
      <c r="F17" s="5">
        <v>2320388</v>
      </c>
      <c r="G17" s="5">
        <v>2392823</v>
      </c>
      <c r="H17" s="5">
        <v>2443524</v>
      </c>
      <c r="I17" s="5">
        <v>2390883</v>
      </c>
      <c r="J17" s="5">
        <v>2224281</v>
      </c>
      <c r="K17" s="5">
        <v>2070225</v>
      </c>
      <c r="L17" s="5">
        <v>2003714</v>
      </c>
      <c r="M17" s="5">
        <v>2011836</v>
      </c>
      <c r="N17" s="5">
        <v>2023081</v>
      </c>
      <c r="O17" s="5">
        <v>2073198</v>
      </c>
      <c r="P17" s="5">
        <v>2045872</v>
      </c>
    </row>
    <row r="18" spans="2:16" x14ac:dyDescent="0.25">
      <c r="B18" s="3" t="s">
        <v>17</v>
      </c>
      <c r="C18" s="5">
        <v>82506</v>
      </c>
      <c r="D18" s="5">
        <v>77741</v>
      </c>
      <c r="E18" s="5">
        <v>78015</v>
      </c>
      <c r="F18" s="5">
        <v>77468</v>
      </c>
      <c r="G18" s="5">
        <v>75149</v>
      </c>
      <c r="H18" s="5">
        <v>74540</v>
      </c>
      <c r="I18" s="5">
        <v>72345</v>
      </c>
      <c r="J18" s="5">
        <v>68898</v>
      </c>
      <c r="K18" s="5">
        <v>68631</v>
      </c>
      <c r="L18" s="5">
        <v>69266</v>
      </c>
      <c r="M18" s="5">
        <v>72263</v>
      </c>
      <c r="N18" s="5">
        <v>72262</v>
      </c>
      <c r="O18" s="5">
        <v>72817</v>
      </c>
      <c r="P18" s="5">
        <v>72786</v>
      </c>
    </row>
    <row r="19" spans="2:16" x14ac:dyDescent="0.25">
      <c r="B19" s="3" t="s">
        <v>18</v>
      </c>
      <c r="C19" s="5">
        <v>1028267</v>
      </c>
      <c r="D19" s="5">
        <v>1006153</v>
      </c>
      <c r="E19" s="5">
        <v>992055</v>
      </c>
      <c r="F19" s="5">
        <v>978028</v>
      </c>
      <c r="G19" s="5">
        <v>971376</v>
      </c>
      <c r="H19" s="5">
        <v>969180</v>
      </c>
      <c r="I19" s="5">
        <v>978091</v>
      </c>
      <c r="J19" s="5">
        <v>978732</v>
      </c>
      <c r="K19" s="5">
        <v>964340</v>
      </c>
      <c r="L19" s="5">
        <v>962991</v>
      </c>
      <c r="M19" s="5">
        <v>972034</v>
      </c>
      <c r="N19" s="5">
        <v>986605</v>
      </c>
      <c r="O19" s="5">
        <v>1004119</v>
      </c>
      <c r="P19" s="5">
        <v>1021234</v>
      </c>
    </row>
    <row r="20" spans="2:16" x14ac:dyDescent="0.25">
      <c r="B20" s="3" t="s">
        <v>19</v>
      </c>
      <c r="C20" s="5">
        <v>36624</v>
      </c>
      <c r="D20" s="5">
        <v>30239</v>
      </c>
      <c r="E20" s="5">
        <v>28335</v>
      </c>
      <c r="F20" s="5">
        <v>27151</v>
      </c>
      <c r="G20" s="5">
        <v>24904</v>
      </c>
      <c r="H20" s="5">
        <v>23736</v>
      </c>
      <c r="I20" s="5">
        <v>22356</v>
      </c>
      <c r="J20" s="5">
        <v>21610</v>
      </c>
      <c r="K20" s="5">
        <v>19168</v>
      </c>
      <c r="L20" s="5">
        <v>17540</v>
      </c>
      <c r="M20" s="5">
        <v>18482</v>
      </c>
      <c r="N20" s="5">
        <v>17981</v>
      </c>
      <c r="O20" s="5">
        <v>18318</v>
      </c>
      <c r="P20" s="5">
        <v>17989</v>
      </c>
    </row>
    <row r="21" spans="2:16" x14ac:dyDescent="0.25">
      <c r="B21" s="3" t="s">
        <v>20</v>
      </c>
      <c r="C21" s="5">
        <v>132237</v>
      </c>
      <c r="D21" s="5">
        <v>129676</v>
      </c>
      <c r="E21" s="5">
        <v>128338</v>
      </c>
      <c r="F21" s="5">
        <v>127891</v>
      </c>
      <c r="G21" s="5">
        <v>126013</v>
      </c>
      <c r="H21" s="5">
        <v>122743</v>
      </c>
      <c r="I21" s="5">
        <v>118910</v>
      </c>
      <c r="J21" s="5">
        <v>112201</v>
      </c>
      <c r="K21" s="5">
        <v>102437</v>
      </c>
      <c r="L21" s="5">
        <v>101505</v>
      </c>
      <c r="M21" s="5">
        <v>99844</v>
      </c>
      <c r="N21" s="5">
        <v>98819</v>
      </c>
      <c r="O21" s="5">
        <v>98913</v>
      </c>
      <c r="P21" s="5">
        <v>98285</v>
      </c>
    </row>
    <row r="22" spans="2:16" x14ac:dyDescent="0.25">
      <c r="B22" s="3" t="s">
        <v>21</v>
      </c>
      <c r="C22" s="5">
        <v>728006</v>
      </c>
      <c r="D22" s="5">
        <v>685286</v>
      </c>
      <c r="E22" s="5">
        <v>646853</v>
      </c>
      <c r="F22" s="5">
        <v>643015</v>
      </c>
      <c r="G22" s="5">
        <v>637972</v>
      </c>
      <c r="H22" s="5">
        <v>629385</v>
      </c>
      <c r="I22" s="5">
        <v>588245</v>
      </c>
      <c r="J22" s="5">
        <v>529519</v>
      </c>
      <c r="K22" s="5">
        <v>423330</v>
      </c>
      <c r="L22" s="5">
        <v>392561</v>
      </c>
      <c r="M22" s="5">
        <v>385520</v>
      </c>
      <c r="N22" s="5">
        <v>386066</v>
      </c>
      <c r="O22" s="5">
        <v>394183</v>
      </c>
      <c r="P22" s="5">
        <v>401849</v>
      </c>
    </row>
    <row r="23" spans="2:16" x14ac:dyDescent="0.25">
      <c r="B23" s="3" t="s">
        <v>22</v>
      </c>
      <c r="C23" s="5">
        <v>3035961</v>
      </c>
      <c r="D23" s="5">
        <v>2948806</v>
      </c>
      <c r="E23" s="5">
        <v>2920487</v>
      </c>
      <c r="F23" s="5">
        <v>2939024</v>
      </c>
      <c r="G23" s="5">
        <v>2964736</v>
      </c>
      <c r="H23" s="5">
        <v>2987233</v>
      </c>
      <c r="I23" s="5">
        <v>3056620</v>
      </c>
      <c r="J23" s="5">
        <v>3059796</v>
      </c>
      <c r="K23" s="5">
        <v>2887671</v>
      </c>
      <c r="L23" s="5">
        <v>2877860</v>
      </c>
      <c r="M23" s="5">
        <v>2924270</v>
      </c>
      <c r="N23" s="5">
        <v>2994174</v>
      </c>
      <c r="O23" s="5">
        <v>3051505</v>
      </c>
      <c r="P23" s="5">
        <v>3100843</v>
      </c>
    </row>
    <row r="24" spans="2:16" x14ac:dyDescent="0.25">
      <c r="B24" s="3" t="s">
        <v>23</v>
      </c>
      <c r="C24" s="5">
        <v>1660036</v>
      </c>
      <c r="D24" s="5">
        <v>1438685</v>
      </c>
      <c r="E24" s="5">
        <v>1307344</v>
      </c>
      <c r="F24" s="5">
        <v>1272133</v>
      </c>
      <c r="G24" s="5">
        <v>1255559</v>
      </c>
      <c r="H24" s="5">
        <v>1258023</v>
      </c>
      <c r="I24" s="5">
        <v>1243154</v>
      </c>
      <c r="J24" s="5">
        <v>1230512</v>
      </c>
      <c r="K24" s="5">
        <v>1119551</v>
      </c>
      <c r="L24" s="5">
        <v>1093825</v>
      </c>
      <c r="M24" s="5">
        <v>1120413</v>
      </c>
      <c r="N24" s="5">
        <v>1130437</v>
      </c>
      <c r="O24" s="5">
        <v>1124956</v>
      </c>
      <c r="P24" s="5">
        <v>1132037</v>
      </c>
    </row>
    <row r="25" spans="2:16" x14ac:dyDescent="0.25">
      <c r="B25" s="3" t="s">
        <v>24</v>
      </c>
      <c r="C25" s="5">
        <v>1478856</v>
      </c>
      <c r="D25" s="5">
        <v>1468078</v>
      </c>
      <c r="E25" s="5">
        <v>1482605</v>
      </c>
      <c r="F25" s="5">
        <v>1457778</v>
      </c>
      <c r="G25" s="5">
        <v>1453181</v>
      </c>
      <c r="H25" s="5">
        <v>1465640</v>
      </c>
      <c r="I25" s="5">
        <v>1453929</v>
      </c>
      <c r="J25" s="5">
        <v>1453419</v>
      </c>
      <c r="K25" s="5">
        <v>1421816</v>
      </c>
      <c r="L25" s="5">
        <v>1383180</v>
      </c>
      <c r="M25" s="5">
        <v>1395470</v>
      </c>
      <c r="N25" s="5">
        <v>1413066</v>
      </c>
      <c r="O25" s="5">
        <v>1424851</v>
      </c>
      <c r="P25" s="5">
        <v>1414886</v>
      </c>
    </row>
    <row r="26" spans="2:16" x14ac:dyDescent="0.25">
      <c r="B26" s="3" t="s">
        <v>25</v>
      </c>
      <c r="C26" s="5">
        <v>59838</v>
      </c>
      <c r="D26" s="5">
        <v>55553</v>
      </c>
      <c r="E26" s="5">
        <v>52078</v>
      </c>
      <c r="F26" s="5">
        <v>49351</v>
      </c>
      <c r="G26" s="5">
        <v>48743</v>
      </c>
      <c r="H26" s="5">
        <v>46290</v>
      </c>
      <c r="I26" s="5">
        <v>44459</v>
      </c>
      <c r="J26" s="5">
        <v>40542</v>
      </c>
      <c r="K26" s="5">
        <v>35395</v>
      </c>
      <c r="L26" s="5">
        <v>33388</v>
      </c>
      <c r="M26" s="5">
        <v>33333</v>
      </c>
      <c r="N26" s="5">
        <v>31939</v>
      </c>
      <c r="O26" s="5">
        <v>31501</v>
      </c>
      <c r="P26" s="5">
        <v>31219</v>
      </c>
    </row>
    <row r="27" spans="2:16" x14ac:dyDescent="0.25">
      <c r="B27" s="3" t="s">
        <v>26</v>
      </c>
      <c r="C27" s="5">
        <v>57598</v>
      </c>
      <c r="D27" s="5">
        <v>52476</v>
      </c>
      <c r="E27" s="5">
        <v>50911</v>
      </c>
      <c r="F27" s="5">
        <v>50247</v>
      </c>
      <c r="G27" s="5">
        <v>49108</v>
      </c>
      <c r="H27" s="5">
        <v>47076</v>
      </c>
      <c r="I27" s="5">
        <v>45381</v>
      </c>
      <c r="J27" s="5">
        <v>43464</v>
      </c>
      <c r="K27" s="5">
        <v>39053</v>
      </c>
      <c r="L27" s="5">
        <v>38166</v>
      </c>
      <c r="M27" s="5">
        <v>39352</v>
      </c>
      <c r="N27" s="5">
        <v>39053</v>
      </c>
      <c r="O27" s="5">
        <v>38017</v>
      </c>
      <c r="P27" s="5">
        <v>37715</v>
      </c>
    </row>
    <row r="28" spans="2:16" x14ac:dyDescent="0.25">
      <c r="B28" s="3" t="s">
        <v>27</v>
      </c>
      <c r="C28" s="5">
        <v>439517</v>
      </c>
      <c r="D28" s="5">
        <v>386559</v>
      </c>
      <c r="E28" s="5">
        <v>355631</v>
      </c>
      <c r="F28" s="5">
        <v>344749</v>
      </c>
      <c r="G28" s="5">
        <v>337972</v>
      </c>
      <c r="H28" s="5">
        <v>342527</v>
      </c>
      <c r="I28" s="5">
        <v>343250</v>
      </c>
      <c r="J28" s="5">
        <v>342970</v>
      </c>
      <c r="K28" s="5">
        <v>303593</v>
      </c>
      <c r="L28" s="5">
        <v>288946</v>
      </c>
      <c r="M28" s="5">
        <v>298580</v>
      </c>
      <c r="N28" s="5">
        <v>306161</v>
      </c>
      <c r="O28" s="5">
        <v>306322</v>
      </c>
      <c r="P28" s="5">
        <v>307089</v>
      </c>
    </row>
    <row r="29" spans="2:16" x14ac:dyDescent="0.25">
      <c r="B29" s="3" t="s">
        <v>28</v>
      </c>
      <c r="C29" s="5">
        <v>541933</v>
      </c>
      <c r="D29" s="5">
        <v>544424</v>
      </c>
      <c r="E29" s="5">
        <v>539016</v>
      </c>
      <c r="F29" s="5">
        <v>531285</v>
      </c>
      <c r="G29" s="5">
        <v>528142</v>
      </c>
      <c r="H29" s="5">
        <v>527432</v>
      </c>
      <c r="I29" s="5">
        <v>528105</v>
      </c>
      <c r="J29" s="5">
        <v>531987</v>
      </c>
      <c r="K29" s="5">
        <v>516948</v>
      </c>
      <c r="L29" s="5">
        <v>508406</v>
      </c>
      <c r="M29" s="5">
        <v>507536</v>
      </c>
      <c r="N29" s="5">
        <v>504055</v>
      </c>
      <c r="O29" s="5">
        <v>502402</v>
      </c>
      <c r="P29" s="5">
        <v>502738</v>
      </c>
    </row>
    <row r="30" spans="2:16" x14ac:dyDescent="0.25">
      <c r="B30" s="3" t="s">
        <v>29</v>
      </c>
      <c r="C30" s="5">
        <v>1502746</v>
      </c>
      <c r="D30" s="5">
        <v>1458414</v>
      </c>
      <c r="E30" s="5">
        <v>1445603</v>
      </c>
      <c r="F30" s="5">
        <v>1466330</v>
      </c>
      <c r="G30" s="5">
        <v>1505855</v>
      </c>
      <c r="H30" s="5">
        <v>1548900</v>
      </c>
      <c r="I30" s="5">
        <v>1591998</v>
      </c>
      <c r="J30" s="5">
        <v>1595094</v>
      </c>
      <c r="K30" s="5">
        <v>1484170</v>
      </c>
      <c r="L30" s="5">
        <v>1444935</v>
      </c>
      <c r="M30" s="5">
        <v>1474208</v>
      </c>
      <c r="N30" s="5">
        <v>1520969</v>
      </c>
      <c r="O30" s="5">
        <v>1559707</v>
      </c>
      <c r="P30" s="5">
        <v>1602473</v>
      </c>
    </row>
    <row r="31" spans="2:16" x14ac:dyDescent="0.25">
      <c r="B31" s="2" t="s">
        <v>30</v>
      </c>
      <c r="C31" s="5">
        <v>288301</v>
      </c>
      <c r="D31" s="5">
        <v>281861</v>
      </c>
      <c r="E31" s="5">
        <v>274998</v>
      </c>
      <c r="F31" s="5">
        <v>271866</v>
      </c>
      <c r="G31" s="5">
        <v>274342</v>
      </c>
      <c r="H31" s="5">
        <v>278845</v>
      </c>
      <c r="I31" s="5">
        <v>280374</v>
      </c>
      <c r="J31" s="5">
        <v>286875</v>
      </c>
      <c r="K31" s="5">
        <v>284598</v>
      </c>
      <c r="L31" s="5">
        <v>282890</v>
      </c>
      <c r="M31" s="5">
        <v>286112</v>
      </c>
      <c r="N31" s="5">
        <v>286741</v>
      </c>
      <c r="O31" s="5">
        <v>282834</v>
      </c>
      <c r="P31" s="5">
        <v>283867</v>
      </c>
    </row>
    <row r="32" spans="2:16" x14ac:dyDescent="0.25">
      <c r="B32" s="2" t="s">
        <v>31</v>
      </c>
      <c r="C32" s="5">
        <v>34444</v>
      </c>
      <c r="D32" s="5">
        <v>30151</v>
      </c>
      <c r="E32" s="5">
        <v>28044</v>
      </c>
      <c r="F32" s="5">
        <v>29451</v>
      </c>
      <c r="G32" s="5">
        <v>31760</v>
      </c>
      <c r="H32" s="5">
        <v>34667</v>
      </c>
      <c r="I32" s="5">
        <v>39002</v>
      </c>
      <c r="J32" s="5">
        <v>43673</v>
      </c>
      <c r="K32" s="5">
        <v>36839</v>
      </c>
      <c r="L32" s="5">
        <v>39277</v>
      </c>
      <c r="M32" s="5">
        <v>45277</v>
      </c>
      <c r="N32" s="5">
        <v>49605</v>
      </c>
      <c r="O32" s="5">
        <v>49795</v>
      </c>
      <c r="P32" s="5">
        <v>48068</v>
      </c>
    </row>
    <row r="33" spans="2:16" x14ac:dyDescent="0.25">
      <c r="B33" s="2" t="s">
        <v>32</v>
      </c>
      <c r="C33" s="5">
        <v>674213</v>
      </c>
      <c r="D33" s="5">
        <v>601475</v>
      </c>
      <c r="E33" s="5">
        <v>569176</v>
      </c>
      <c r="F33" s="5">
        <v>565319</v>
      </c>
      <c r="G33" s="5">
        <v>567122</v>
      </c>
      <c r="H33" s="5">
        <v>568966</v>
      </c>
      <c r="I33" s="5">
        <v>559878</v>
      </c>
      <c r="J33" s="5">
        <v>551281</v>
      </c>
      <c r="K33" s="5">
        <v>458409</v>
      </c>
      <c r="L33" s="5">
        <v>453973</v>
      </c>
      <c r="M33" s="5">
        <v>483204</v>
      </c>
      <c r="N33" s="5">
        <v>505951</v>
      </c>
      <c r="O33" s="5">
        <v>508391</v>
      </c>
      <c r="P33" s="5">
        <v>514153</v>
      </c>
    </row>
    <row r="34" spans="2:16" x14ac:dyDescent="0.25">
      <c r="B34" s="2" t="s">
        <v>33</v>
      </c>
      <c r="C34" s="5">
        <v>38201</v>
      </c>
      <c r="D34" s="5">
        <v>36675</v>
      </c>
      <c r="E34" s="5">
        <v>35397</v>
      </c>
      <c r="F34" s="5">
        <v>32454</v>
      </c>
      <c r="G34" s="5">
        <v>32573</v>
      </c>
      <c r="H34" s="5">
        <v>32349</v>
      </c>
      <c r="I34" s="5">
        <v>32490</v>
      </c>
      <c r="J34" s="5">
        <v>28687</v>
      </c>
      <c r="K34" s="5">
        <v>27508</v>
      </c>
      <c r="L34" s="5">
        <v>27277</v>
      </c>
      <c r="M34" s="5">
        <v>26726</v>
      </c>
      <c r="N34" s="5">
        <v>26177</v>
      </c>
      <c r="O34" s="5">
        <v>25282</v>
      </c>
      <c r="P34" s="5">
        <v>25432</v>
      </c>
    </row>
    <row r="35" spans="2:16" x14ac:dyDescent="0.25">
      <c r="B35" s="2" t="s">
        <v>34</v>
      </c>
      <c r="C35" s="5">
        <v>115852</v>
      </c>
      <c r="D35" s="5">
        <v>110995</v>
      </c>
      <c r="E35" s="5">
        <v>108739</v>
      </c>
      <c r="F35" s="5">
        <v>110883</v>
      </c>
      <c r="G35" s="5">
        <v>111999</v>
      </c>
      <c r="H35" s="5">
        <v>113096</v>
      </c>
      <c r="I35" s="5">
        <v>111767</v>
      </c>
      <c r="J35" s="5">
        <v>106155</v>
      </c>
      <c r="K35" s="5">
        <v>94500</v>
      </c>
      <c r="L35" s="5">
        <v>90380</v>
      </c>
      <c r="M35" s="5">
        <v>90821</v>
      </c>
      <c r="N35" s="5">
        <v>92454</v>
      </c>
      <c r="O35" s="5">
        <v>92431</v>
      </c>
      <c r="P35" s="5">
        <v>93141</v>
      </c>
    </row>
    <row r="36" spans="2:16" x14ac:dyDescent="0.25">
      <c r="B36" s="2" t="s">
        <v>35</v>
      </c>
      <c r="C36" s="5">
        <v>507358</v>
      </c>
      <c r="D36" s="5">
        <v>482520</v>
      </c>
      <c r="E36" s="5">
        <v>480448</v>
      </c>
      <c r="F36" s="5">
        <v>488661</v>
      </c>
      <c r="G36" s="5">
        <v>525455</v>
      </c>
      <c r="H36" s="5">
        <v>584746</v>
      </c>
      <c r="I36" s="5">
        <v>641409</v>
      </c>
      <c r="J36" s="5">
        <v>696891</v>
      </c>
      <c r="K36" s="5">
        <v>637155</v>
      </c>
      <c r="L36" s="5">
        <v>645781</v>
      </c>
      <c r="M36" s="5">
        <v>720930</v>
      </c>
      <c r="N36" s="5">
        <v>795430</v>
      </c>
      <c r="O36" s="5">
        <v>823988</v>
      </c>
      <c r="P36" s="5">
        <v>849227</v>
      </c>
    </row>
    <row r="37" spans="2:16" x14ac:dyDescent="0.25">
      <c r="B37" s="2" t="s">
        <v>36</v>
      </c>
      <c r="C37" s="5">
        <v>577772</v>
      </c>
      <c r="D37" s="5">
        <v>543707</v>
      </c>
      <c r="E37" s="5">
        <v>514469</v>
      </c>
      <c r="F37" s="5">
        <v>493570</v>
      </c>
      <c r="G37" s="5">
        <v>483093</v>
      </c>
      <c r="H37" s="5">
        <v>468655</v>
      </c>
      <c r="I37" s="5">
        <v>456107</v>
      </c>
      <c r="J37" s="5">
        <v>441552</v>
      </c>
      <c r="K37" s="5">
        <v>405494</v>
      </c>
      <c r="L37" s="5">
        <v>392877</v>
      </c>
      <c r="M37" s="5">
        <v>387087</v>
      </c>
      <c r="N37" s="5">
        <v>379519</v>
      </c>
      <c r="O37" s="5">
        <v>376519</v>
      </c>
      <c r="P37" s="5">
        <v>372734</v>
      </c>
    </row>
    <row r="38" spans="2:16" x14ac:dyDescent="0.25">
      <c r="B38" s="2" t="s">
        <v>37</v>
      </c>
      <c r="C38" s="5">
        <v>490180</v>
      </c>
      <c r="D38" s="5">
        <v>507624</v>
      </c>
      <c r="E38" s="5">
        <v>521215</v>
      </c>
      <c r="F38" s="5">
        <v>534395</v>
      </c>
      <c r="G38" s="5">
        <v>552810</v>
      </c>
      <c r="H38" s="5">
        <v>566160</v>
      </c>
      <c r="I38" s="5">
        <v>566935</v>
      </c>
      <c r="J38" s="5">
        <v>560891</v>
      </c>
      <c r="K38" s="5">
        <v>551939</v>
      </c>
      <c r="L38" s="5">
        <v>545648</v>
      </c>
      <c r="M38" s="5">
        <v>554755</v>
      </c>
      <c r="N38" s="5">
        <v>563265</v>
      </c>
      <c r="O38" s="5">
        <v>576380</v>
      </c>
      <c r="P38" s="5">
        <v>588912</v>
      </c>
    </row>
    <row r="39" spans="2:16" x14ac:dyDescent="0.25">
      <c r="B39" s="2" t="s">
        <v>38</v>
      </c>
      <c r="C39" s="5">
        <v>840940</v>
      </c>
      <c r="D39" s="5">
        <v>798298</v>
      </c>
      <c r="E39" s="5">
        <v>768645</v>
      </c>
      <c r="F39" s="5">
        <v>759201</v>
      </c>
      <c r="G39" s="5">
        <v>763034</v>
      </c>
      <c r="H39" s="5">
        <v>765487</v>
      </c>
      <c r="I39" s="5">
        <v>738251</v>
      </c>
      <c r="J39" s="5">
        <v>708509</v>
      </c>
      <c r="K39" s="5">
        <v>615929</v>
      </c>
      <c r="L39" s="5">
        <v>611287</v>
      </c>
      <c r="M39" s="5">
        <v>620993</v>
      </c>
      <c r="N39" s="5">
        <v>632782</v>
      </c>
      <c r="O39" s="5">
        <v>645242</v>
      </c>
      <c r="P39" s="5">
        <v>658102</v>
      </c>
    </row>
    <row r="40" spans="2:16" x14ac:dyDescent="0.25">
      <c r="B40" s="2" t="s">
        <v>39</v>
      </c>
      <c r="C40" s="5">
        <v>824915</v>
      </c>
      <c r="D40" s="5">
        <v>766150</v>
      </c>
      <c r="E40" s="5">
        <v>730422</v>
      </c>
      <c r="F40" s="5">
        <v>713304</v>
      </c>
      <c r="G40" s="5">
        <v>698745</v>
      </c>
      <c r="H40" s="5">
        <v>684093</v>
      </c>
      <c r="I40" s="5">
        <v>672029</v>
      </c>
      <c r="J40" s="5">
        <v>640748</v>
      </c>
      <c r="K40" s="5">
        <v>566033</v>
      </c>
      <c r="L40" s="5">
        <v>526996</v>
      </c>
      <c r="M40" s="5">
        <v>510769</v>
      </c>
      <c r="N40" s="5">
        <v>496220</v>
      </c>
      <c r="O40" s="5">
        <v>488209</v>
      </c>
      <c r="P40" s="5">
        <v>486465</v>
      </c>
    </row>
    <row r="41" spans="2:16" x14ac:dyDescent="0.25">
      <c r="B41" s="2" t="s">
        <v>40</v>
      </c>
      <c r="C41" s="5">
        <v>1267800</v>
      </c>
      <c r="D41" s="5">
        <v>1143665</v>
      </c>
      <c r="E41" s="5">
        <v>1084087</v>
      </c>
      <c r="F41" s="5">
        <v>1080032</v>
      </c>
      <c r="G41" s="5">
        <v>1102639</v>
      </c>
      <c r="H41" s="5">
        <v>1118247</v>
      </c>
      <c r="I41" s="5">
        <v>1123422</v>
      </c>
      <c r="J41" s="5">
        <v>1116381</v>
      </c>
      <c r="K41" s="5">
        <v>964680</v>
      </c>
      <c r="L41" s="5">
        <v>931565</v>
      </c>
      <c r="M41" s="5">
        <v>981589</v>
      </c>
      <c r="N41" s="5">
        <v>1019695</v>
      </c>
      <c r="O41" s="5">
        <v>1025578</v>
      </c>
      <c r="P41" s="5">
        <v>1034769</v>
      </c>
    </row>
    <row r="42" spans="2:16" x14ac:dyDescent="0.25">
      <c r="B42" s="2" t="s">
        <v>41</v>
      </c>
      <c r="C42" s="5">
        <v>415550</v>
      </c>
      <c r="D42" s="5">
        <v>389402</v>
      </c>
      <c r="E42" s="5">
        <v>368579</v>
      </c>
      <c r="F42" s="5">
        <v>356902</v>
      </c>
      <c r="G42" s="5">
        <v>341736</v>
      </c>
      <c r="H42" s="5">
        <v>333298</v>
      </c>
      <c r="I42" s="5">
        <v>326233</v>
      </c>
      <c r="J42" s="5">
        <v>309280</v>
      </c>
      <c r="K42" s="5">
        <v>269558</v>
      </c>
      <c r="L42" s="5">
        <v>255785</v>
      </c>
      <c r="M42" s="5">
        <v>255516</v>
      </c>
      <c r="N42" s="5">
        <v>257915</v>
      </c>
      <c r="O42" s="5">
        <v>258524</v>
      </c>
      <c r="P42" s="5">
        <v>256969</v>
      </c>
    </row>
    <row r="43" spans="2:16" x14ac:dyDescent="0.25">
      <c r="B43" s="2" t="s">
        <v>42</v>
      </c>
      <c r="C43" s="5">
        <v>582501</v>
      </c>
      <c r="D43" s="5">
        <v>519937</v>
      </c>
      <c r="E43" s="5">
        <v>470056</v>
      </c>
      <c r="F43" s="5">
        <v>436103</v>
      </c>
      <c r="G43" s="5">
        <v>399463</v>
      </c>
      <c r="H43" s="5">
        <v>363405</v>
      </c>
      <c r="I43" s="5">
        <v>330313</v>
      </c>
      <c r="J43" s="5">
        <v>298764</v>
      </c>
      <c r="K43" s="5">
        <v>247498</v>
      </c>
      <c r="L43" s="5">
        <v>235200</v>
      </c>
      <c r="M43" s="5">
        <v>230227</v>
      </c>
      <c r="N43" s="5">
        <v>222070</v>
      </c>
      <c r="O43" s="5">
        <v>218891</v>
      </c>
      <c r="P43" s="5">
        <v>218620</v>
      </c>
    </row>
    <row r="44" spans="2:16" x14ac:dyDescent="0.25">
      <c r="B44" s="2" t="s">
        <v>43</v>
      </c>
      <c r="C44" s="5">
        <v>31834</v>
      </c>
      <c r="D44" s="5">
        <v>32359</v>
      </c>
      <c r="E44" s="5">
        <v>30729</v>
      </c>
      <c r="F44" s="5">
        <v>27783</v>
      </c>
      <c r="G44" s="5">
        <v>25401</v>
      </c>
      <c r="H44" s="5">
        <v>22686</v>
      </c>
      <c r="I44" s="5">
        <v>21818</v>
      </c>
      <c r="J44" s="5">
        <v>20939</v>
      </c>
      <c r="K44" s="5">
        <v>18667</v>
      </c>
      <c r="L44" s="5">
        <v>16245</v>
      </c>
      <c r="M44" s="5">
        <v>14831</v>
      </c>
      <c r="N44" s="5">
        <v>14035</v>
      </c>
      <c r="O44" s="5">
        <v>13870</v>
      </c>
      <c r="P44" s="5">
        <v>13561</v>
      </c>
    </row>
    <row r="45" spans="2:16" x14ac:dyDescent="0.25">
      <c r="B45" s="2" t="s">
        <v>44</v>
      </c>
      <c r="C45" s="5">
        <v>193435</v>
      </c>
      <c r="D45" s="5">
        <v>189824</v>
      </c>
      <c r="E45" s="5">
        <v>190398</v>
      </c>
      <c r="F45" s="5">
        <v>197619</v>
      </c>
      <c r="G45" s="5">
        <v>197160</v>
      </c>
      <c r="H45" s="5">
        <v>195347</v>
      </c>
      <c r="I45" s="5">
        <v>182865</v>
      </c>
      <c r="J45" s="5">
        <v>157833</v>
      </c>
      <c r="K45" s="5">
        <v>119279</v>
      </c>
      <c r="L45" s="5">
        <v>125061</v>
      </c>
      <c r="M45" s="5">
        <v>131455</v>
      </c>
      <c r="N45" s="5">
        <v>138065</v>
      </c>
      <c r="O45" s="5">
        <v>143416</v>
      </c>
      <c r="P45" s="5">
        <v>149211</v>
      </c>
    </row>
    <row r="46" spans="2:16" x14ac:dyDescent="0.25">
      <c r="B46" s="2" t="s">
        <v>45</v>
      </c>
      <c r="C46" s="5">
        <v>1829041</v>
      </c>
      <c r="D46" s="5">
        <v>1740603</v>
      </c>
      <c r="E46" s="5">
        <v>1694403</v>
      </c>
      <c r="F46" s="5">
        <v>1704897</v>
      </c>
      <c r="G46" s="5">
        <v>1745291</v>
      </c>
      <c r="H46" s="5">
        <v>1763006</v>
      </c>
      <c r="I46" s="5">
        <v>1795622</v>
      </c>
      <c r="J46" s="5">
        <v>1779102</v>
      </c>
      <c r="K46" s="5">
        <v>1650683</v>
      </c>
      <c r="L46" s="5">
        <v>1611783</v>
      </c>
      <c r="M46" s="5">
        <v>1655732</v>
      </c>
      <c r="N46" s="5">
        <v>1689607</v>
      </c>
      <c r="O46" s="5">
        <v>1702827</v>
      </c>
      <c r="P46" s="5">
        <v>1720628</v>
      </c>
    </row>
    <row r="47" spans="2:16" x14ac:dyDescent="0.25">
      <c r="B47" s="2" t="s">
        <v>46</v>
      </c>
      <c r="C47" s="5">
        <v>200199</v>
      </c>
      <c r="D47" s="5">
        <v>189175</v>
      </c>
      <c r="E47" s="5">
        <v>181805</v>
      </c>
      <c r="F47" s="5">
        <v>176512</v>
      </c>
      <c r="G47" s="5">
        <v>172122</v>
      </c>
      <c r="H47" s="5">
        <v>165859</v>
      </c>
      <c r="I47" s="5">
        <v>167471</v>
      </c>
      <c r="J47" s="5">
        <v>171943</v>
      </c>
      <c r="K47" s="5">
        <v>163541</v>
      </c>
      <c r="L47" s="5">
        <v>158908</v>
      </c>
      <c r="M47" s="5">
        <v>160934</v>
      </c>
      <c r="N47" s="5">
        <v>162189</v>
      </c>
      <c r="O47" s="5">
        <v>161864</v>
      </c>
      <c r="P47" s="5">
        <v>162618</v>
      </c>
    </row>
    <row r="48" spans="2:16" x14ac:dyDescent="0.25">
      <c r="B48" s="2" t="s">
        <v>0</v>
      </c>
      <c r="C48" s="5">
        <v>538281</v>
      </c>
      <c r="D48" s="5">
        <v>481335</v>
      </c>
      <c r="E48" s="5">
        <v>452572</v>
      </c>
      <c r="F48" s="5">
        <v>440902</v>
      </c>
      <c r="G48" s="5">
        <v>437924</v>
      </c>
      <c r="H48" s="5">
        <v>438905</v>
      </c>
      <c r="I48" s="5">
        <v>434852</v>
      </c>
      <c r="J48" s="5">
        <v>422942</v>
      </c>
      <c r="K48" s="5">
        <v>355764</v>
      </c>
      <c r="L48" s="5">
        <v>353618</v>
      </c>
      <c r="M48" s="5">
        <v>371804</v>
      </c>
      <c r="N48" s="5">
        <v>379827</v>
      </c>
      <c r="O48" s="5">
        <v>379235</v>
      </c>
      <c r="P48" s="5">
        <v>380477</v>
      </c>
    </row>
    <row r="49" spans="2:16" x14ac:dyDescent="0.25">
      <c r="B49" s="2" t="s">
        <v>47</v>
      </c>
      <c r="C49" s="5">
        <v>302569</v>
      </c>
      <c r="D49" s="5">
        <v>311486</v>
      </c>
      <c r="E49" s="5">
        <v>295419</v>
      </c>
      <c r="F49" s="5">
        <v>309947</v>
      </c>
      <c r="G49" s="5">
        <v>305201</v>
      </c>
      <c r="H49" s="5">
        <v>302864</v>
      </c>
      <c r="I49" s="5">
        <v>304218</v>
      </c>
      <c r="J49" s="5">
        <v>312210</v>
      </c>
      <c r="K49" s="5">
        <v>288681</v>
      </c>
      <c r="L49" s="5">
        <v>296121</v>
      </c>
      <c r="M49" s="5">
        <v>297444</v>
      </c>
      <c r="N49" s="5">
        <v>304400</v>
      </c>
      <c r="O49" s="5">
        <v>309655</v>
      </c>
      <c r="P49" s="5">
        <v>313181</v>
      </c>
    </row>
    <row r="50" spans="2:16" x14ac:dyDescent="0.25">
      <c r="B50" s="2" t="s">
        <v>48</v>
      </c>
      <c r="C50" s="5">
        <v>408268</v>
      </c>
      <c r="D50" s="5">
        <v>374402</v>
      </c>
      <c r="E50" s="5">
        <v>353886</v>
      </c>
      <c r="F50" s="5">
        <v>344029</v>
      </c>
      <c r="G50" s="5">
        <v>334638</v>
      </c>
      <c r="H50" s="5">
        <v>319511</v>
      </c>
      <c r="I50" s="5">
        <v>301838</v>
      </c>
      <c r="J50" s="5">
        <v>288066</v>
      </c>
      <c r="K50" s="5">
        <v>244222</v>
      </c>
      <c r="L50" s="5">
        <v>238467</v>
      </c>
      <c r="M50" s="5">
        <v>244427</v>
      </c>
      <c r="N50" s="5">
        <v>248082</v>
      </c>
      <c r="O50" s="5">
        <v>249086</v>
      </c>
      <c r="P50" s="5">
        <v>250137</v>
      </c>
    </row>
    <row r="51" spans="2:16" x14ac:dyDescent="0.25">
      <c r="B51" s="2" t="s">
        <v>49</v>
      </c>
      <c r="C51" s="5">
        <v>299277</v>
      </c>
      <c r="D51" s="5">
        <v>293687</v>
      </c>
      <c r="E51" s="5">
        <v>295656</v>
      </c>
      <c r="F51" s="5">
        <v>304735</v>
      </c>
      <c r="G51" s="5">
        <v>311783</v>
      </c>
      <c r="H51" s="5">
        <v>320893</v>
      </c>
      <c r="I51" s="5">
        <v>326737</v>
      </c>
      <c r="J51" s="5">
        <v>325111</v>
      </c>
      <c r="K51" s="5">
        <v>286448</v>
      </c>
      <c r="L51" s="5">
        <v>278545</v>
      </c>
      <c r="M51" s="5">
        <v>279771</v>
      </c>
      <c r="N51" s="5">
        <v>288763</v>
      </c>
      <c r="O51" s="5">
        <v>293276</v>
      </c>
      <c r="P51" s="5">
        <v>300250</v>
      </c>
    </row>
    <row r="52" spans="2:16" ht="15.75" thickBot="1" x14ac:dyDescent="0.3">
      <c r="B52" s="4" t="s">
        <v>50</v>
      </c>
      <c r="C52" s="5">
        <v>543134</v>
      </c>
      <c r="D52" s="5">
        <v>527578</v>
      </c>
      <c r="E52" s="5">
        <v>514230</v>
      </c>
      <c r="F52" s="5">
        <v>527645</v>
      </c>
      <c r="G52" s="5">
        <v>536013</v>
      </c>
      <c r="H52" s="5">
        <v>532643</v>
      </c>
      <c r="I52" s="5">
        <v>498878</v>
      </c>
      <c r="J52" s="5">
        <v>444397</v>
      </c>
      <c r="K52" s="5">
        <v>358664</v>
      </c>
      <c r="L52" s="5">
        <v>340802</v>
      </c>
      <c r="M52" s="5">
        <v>335786</v>
      </c>
      <c r="N52" s="5">
        <v>338991</v>
      </c>
      <c r="O52" s="5">
        <v>352481</v>
      </c>
      <c r="P52" s="5">
        <v>363121</v>
      </c>
    </row>
    <row r="53" spans="2:16" x14ac:dyDescent="0.25">
      <c r="B53" s="3" t="s">
        <v>52</v>
      </c>
      <c r="C53" s="5">
        <v>145029142</v>
      </c>
      <c r="D53" s="5">
        <v>144200140</v>
      </c>
      <c r="E53" s="5">
        <v>144261555</v>
      </c>
      <c r="F53" s="5">
        <v>146157598</v>
      </c>
      <c r="G53" s="5">
        <v>148659032</v>
      </c>
      <c r="H53" s="5">
        <v>151254792</v>
      </c>
      <c r="I53" s="5">
        <v>152677301</v>
      </c>
      <c r="J53" s="5">
        <v>151775422</v>
      </c>
      <c r="K53" s="5">
        <v>145647181</v>
      </c>
      <c r="L53" s="5">
        <v>144442451</v>
      </c>
      <c r="M53" s="5">
        <v>145973547</v>
      </c>
      <c r="N53" s="5">
        <v>148391775</v>
      </c>
      <c r="O53" s="5">
        <v>150558738</v>
      </c>
      <c r="P53" s="5">
        <v>152496017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3"/>
  <sheetViews>
    <sheetView topLeftCell="F17" workbookViewId="0">
      <selection activeCell="AD2" sqref="AD2:AD52"/>
    </sheetView>
  </sheetViews>
  <sheetFormatPr defaultRowHeight="15" x14ac:dyDescent="0.25"/>
  <cols>
    <col min="2" max="2" width="45.140625" style="1" bestFit="1" customWidth="1"/>
    <col min="3" max="6" width="9.140625" bestFit="1" customWidth="1"/>
  </cols>
  <sheetData>
    <row r="1" spans="2:30" x14ac:dyDescent="0.25">
      <c r="B1" s="1" t="s">
        <v>51</v>
      </c>
      <c r="C1" s="6">
        <v>2001</v>
      </c>
      <c r="D1" s="6">
        <v>2002</v>
      </c>
      <c r="E1" s="6">
        <v>2003</v>
      </c>
      <c r="F1" s="6">
        <v>2004</v>
      </c>
      <c r="G1" s="6">
        <v>2005</v>
      </c>
      <c r="H1" s="6">
        <v>2006</v>
      </c>
      <c r="I1" s="6">
        <v>2007</v>
      </c>
      <c r="J1" s="6">
        <v>2008</v>
      </c>
      <c r="K1" s="6">
        <v>2009</v>
      </c>
      <c r="L1" s="6">
        <v>2010</v>
      </c>
      <c r="M1" s="6">
        <v>2011</v>
      </c>
      <c r="N1" s="6">
        <v>2012</v>
      </c>
      <c r="O1" s="6">
        <v>2013</v>
      </c>
      <c r="P1" s="6">
        <v>2014</v>
      </c>
      <c r="Q1" s="6">
        <v>2001</v>
      </c>
      <c r="R1" s="6">
        <v>2002</v>
      </c>
      <c r="S1" s="6">
        <v>2003</v>
      </c>
      <c r="T1" s="6">
        <v>2004</v>
      </c>
      <c r="U1" s="6">
        <v>2005</v>
      </c>
      <c r="V1" s="6">
        <v>2006</v>
      </c>
      <c r="W1" s="6">
        <v>2007</v>
      </c>
      <c r="X1" s="6">
        <v>2008</v>
      </c>
      <c r="Y1" s="6">
        <v>2009</v>
      </c>
      <c r="Z1" s="6">
        <v>2010</v>
      </c>
      <c r="AA1" s="6">
        <v>2011</v>
      </c>
      <c r="AB1" s="6">
        <v>2012</v>
      </c>
      <c r="AC1" s="6">
        <v>2013</v>
      </c>
      <c r="AD1" s="6">
        <v>2014</v>
      </c>
    </row>
    <row r="2" spans="2:30" x14ac:dyDescent="0.25">
      <c r="B2" s="2" t="s">
        <v>1</v>
      </c>
      <c r="C2" s="5">
        <v>2815</v>
      </c>
      <c r="D2" s="5">
        <v>2778</v>
      </c>
      <c r="E2" s="5">
        <v>2800</v>
      </c>
      <c r="F2" s="5">
        <v>2838</v>
      </c>
      <c r="G2" s="5">
        <v>2947</v>
      </c>
      <c r="H2" s="5">
        <v>2861</v>
      </c>
      <c r="I2" s="5">
        <v>3057</v>
      </c>
      <c r="J2" s="5">
        <v>3181</v>
      </c>
      <c r="K2" s="5">
        <v>3364</v>
      </c>
      <c r="L2" s="5">
        <v>3430</v>
      </c>
      <c r="M2" s="5">
        <v>3139</v>
      </c>
      <c r="N2" s="5">
        <v>2886</v>
      </c>
      <c r="O2" s="5">
        <v>2866</v>
      </c>
      <c r="P2" s="5">
        <v>2934</v>
      </c>
      <c r="Q2" s="9">
        <f>SUM((C2/C$53)/('United States'!C2/'United States'!C$53))</f>
        <v>0.14404715034270477</v>
      </c>
      <c r="R2" s="9">
        <f>SUM((D2/D$53)/('United States'!D2/'United States'!D$53))</f>
        <v>0.15320895532722303</v>
      </c>
      <c r="S2" s="9">
        <f>SUM((E2/E$53)/('United States'!E2/'United States'!E$53))</f>
        <v>0.16307762338744439</v>
      </c>
      <c r="T2" s="9">
        <f>SUM((F2/F$53)/('United States'!F2/'United States'!F$53))</f>
        <v>0.16546967872987112</v>
      </c>
      <c r="U2" s="9">
        <f>SUM((G2/G$53)/('United States'!G2/'United States'!G$53))</f>
        <v>0.16716513945527783</v>
      </c>
      <c r="V2" s="9">
        <f>SUM((H2/H$53)/('United States'!H2/'United States'!H$53))</f>
        <v>0.15746598741856269</v>
      </c>
      <c r="W2" s="9">
        <f>SUM((I2/I$53)/('United States'!I2/'United States'!I$53))</f>
        <v>0.16534456976995104</v>
      </c>
      <c r="X2" s="9">
        <f>SUM((J2/J$53)/('United States'!J2/'United States'!J$53))</f>
        <v>0.16903642331711316</v>
      </c>
      <c r="Y2" s="9">
        <f>SUM((K2/K$53)/('United States'!K2/'United States'!K$53))</f>
        <v>0.18433912381435757</v>
      </c>
      <c r="Z2" s="9">
        <f>SUM((L2/L$53)/('United States'!L2/'United States'!L$53))</f>
        <v>0.19557454073776903</v>
      </c>
      <c r="AA2" s="9">
        <f>SUM((M2/M$53)/('United States'!M2/'United States'!M$53))</f>
        <v>0.17843001884878262</v>
      </c>
      <c r="AB2" s="9">
        <f>SUM((N2/N$53)/('United States'!N2/'United States'!N$53))</f>
        <v>0.1632206977281597</v>
      </c>
      <c r="AC2" s="9">
        <f>SUM((O2/O$53)/('United States'!O2/'United States'!O$53))</f>
        <v>0.16324072688532376</v>
      </c>
      <c r="AD2" s="9">
        <f>SUM((P2/P$53)/('United States'!P2/'United States'!P$53))</f>
        <v>0.17073658279354864</v>
      </c>
    </row>
    <row r="3" spans="2:30" x14ac:dyDescent="0.25">
      <c r="B3" s="2" t="s">
        <v>2</v>
      </c>
      <c r="C3" s="5">
        <v>1218</v>
      </c>
      <c r="D3" s="5">
        <v>1121</v>
      </c>
      <c r="E3" s="5">
        <v>1134</v>
      </c>
      <c r="F3" s="5">
        <v>1047</v>
      </c>
      <c r="G3" s="5">
        <v>1040</v>
      </c>
      <c r="H3" s="5">
        <v>1001</v>
      </c>
      <c r="I3" s="8">
        <v>921</v>
      </c>
      <c r="J3" s="8">
        <v>882</v>
      </c>
      <c r="K3" s="8">
        <v>947</v>
      </c>
      <c r="L3" s="8">
        <v>953</v>
      </c>
      <c r="M3" s="8">
        <v>947</v>
      </c>
      <c r="N3" s="8">
        <v>985</v>
      </c>
      <c r="O3" s="8">
        <v>990</v>
      </c>
      <c r="P3" s="5">
        <v>1001</v>
      </c>
      <c r="Q3" s="9">
        <f>SUM((C3/C$53)/('United States'!C3/'United States'!C$53))</f>
        <v>9.2798987713525655E-2</v>
      </c>
      <c r="R3" s="9">
        <f>SUM((D3/D$53)/('United States'!D3/'United States'!D$53))</f>
        <v>8.8747897732828276E-2</v>
      </c>
      <c r="S3" s="9">
        <f>SUM((E3/E$53)/('United States'!E3/'United States'!E$53))</f>
        <v>8.8913859867160841E-2</v>
      </c>
      <c r="T3" s="9">
        <f>SUM((F3/F$53)/('United States'!F3/'United States'!F$53))</f>
        <v>8.2024715853492691E-2</v>
      </c>
      <c r="U3" s="9">
        <f>SUM((G3/G$53)/('United States'!G3/'United States'!G$53))</f>
        <v>7.9294767847598549E-2</v>
      </c>
      <c r="V3" s="9">
        <f>SUM((H3/H$53)/('United States'!H3/'United States'!H$53))</f>
        <v>7.588509195003261E-2</v>
      </c>
      <c r="W3" s="9">
        <f>SUM((I3/I$53)/('United States'!I3/'United States'!I$53))</f>
        <v>6.9519704439507446E-2</v>
      </c>
      <c r="X3" s="9">
        <f>SUM((J3/J$53)/('United States'!J3/'United States'!J$53))</f>
        <v>6.624353887368882E-2</v>
      </c>
      <c r="Y3" s="9">
        <f>SUM((K3/K$53)/('United States'!K3/'United States'!K$53))</f>
        <v>7.1222316264858004E-2</v>
      </c>
      <c r="Z3" s="9">
        <f>SUM((L3/L$53)/('United States'!L3/'United States'!L$53))</f>
        <v>7.0325691887650643E-2</v>
      </c>
      <c r="AA3" s="9">
        <f>SUM((M3/M$53)/('United States'!M3/'United States'!M$53))</f>
        <v>6.8718892211627164E-2</v>
      </c>
      <c r="AB3" s="9">
        <f>SUM((N3/N$53)/('United States'!N3/'United States'!N$53))</f>
        <v>6.9350227378969509E-2</v>
      </c>
      <c r="AC3" s="9">
        <f>SUM((O3/O$53)/('United States'!O3/'United States'!O$53))</f>
        <v>6.8914826558726119E-2</v>
      </c>
      <c r="AD3" s="9">
        <f>SUM((P3/P$53)/('United States'!P3/'United States'!P$53))</f>
        <v>6.8984336171353966E-2</v>
      </c>
    </row>
    <row r="4" spans="2:30" x14ac:dyDescent="0.25">
      <c r="B4" s="2" t="s">
        <v>3</v>
      </c>
      <c r="C4" s="5">
        <v>6317</v>
      </c>
      <c r="D4" s="5">
        <v>5868</v>
      </c>
      <c r="E4" s="5">
        <v>4684</v>
      </c>
      <c r="F4" s="5">
        <v>4510</v>
      </c>
      <c r="G4" s="5">
        <v>4366</v>
      </c>
      <c r="H4" s="5">
        <v>4181</v>
      </c>
      <c r="I4" s="5">
        <v>4065</v>
      </c>
      <c r="J4" s="5">
        <v>3838</v>
      </c>
      <c r="K4" s="5">
        <v>3293</v>
      </c>
      <c r="L4" s="5">
        <v>2845</v>
      </c>
      <c r="M4" s="5">
        <v>3456</v>
      </c>
      <c r="N4" s="5">
        <v>3434</v>
      </c>
      <c r="O4" s="5">
        <v>3327</v>
      </c>
      <c r="P4" s="5">
        <v>3159</v>
      </c>
      <c r="Q4" s="9">
        <f>SUM((C4/C$53)/('United States'!C4/'United States'!C$53))</f>
        <v>0.50368200632369886</v>
      </c>
      <c r="R4" s="9">
        <f>SUM((D4/D$53)/('United States'!D4/'United States'!D$53))</f>
        <v>0.54596345126454193</v>
      </c>
      <c r="S4" s="9">
        <f>SUM((E4/E$53)/('United States'!E4/'United States'!E$53))</f>
        <v>0.49425901129604083</v>
      </c>
      <c r="T4" s="9">
        <f>SUM((F4/F$53)/('United States'!F4/'United States'!F$53))</f>
        <v>0.52004572656464643</v>
      </c>
      <c r="U4" s="9">
        <f>SUM((G4/G$53)/('United States'!G4/'United States'!G$53))</f>
        <v>0.55471555472980372</v>
      </c>
      <c r="V4" s="9">
        <f>SUM((H4/H$53)/('United States'!H4/'United States'!H$53))</f>
        <v>0.56445890072254901</v>
      </c>
      <c r="W4" s="9">
        <f>SUM((I4/I$53)/('United States'!I4/'United States'!I$53))</f>
        <v>0.59112796057707306</v>
      </c>
      <c r="X4" s="9">
        <f>SUM((J4/J$53)/('United States'!J4/'United States'!J$53))</f>
        <v>0.59356004489380021</v>
      </c>
      <c r="Y4" s="9">
        <f>SUM((K4/K$53)/('United States'!K4/'United States'!K$53))</f>
        <v>0.59658570519779652</v>
      </c>
      <c r="Z4" s="9">
        <f>SUM((L4/L$53)/('United States'!L4/'United States'!L$53))</f>
        <v>0.54882174800270245</v>
      </c>
      <c r="AA4" s="9">
        <f>SUM((M4/M$53)/('United States'!M4/'United States'!M$53))</f>
        <v>0.67731728793241452</v>
      </c>
      <c r="AB4" s="9">
        <f>SUM((N4/N$53)/('United States'!N4/'United States'!N$53))</f>
        <v>0.67260164750018014</v>
      </c>
      <c r="AC4" s="9">
        <f>SUM((O4/O$53)/('United States'!O4/'United States'!O$53))</f>
        <v>0.67030990305409666</v>
      </c>
      <c r="AD4" s="9">
        <f>SUM((P4/P$53)/('United States'!P4/'United States'!P$53))</f>
        <v>0.64890653461867187</v>
      </c>
    </row>
    <row r="5" spans="2:30" x14ac:dyDescent="0.25">
      <c r="B5" s="2" t="s">
        <v>4</v>
      </c>
      <c r="C5" s="5">
        <v>24374</v>
      </c>
      <c r="D5" s="5">
        <v>22892</v>
      </c>
      <c r="E5" s="5">
        <v>20728</v>
      </c>
      <c r="F5" s="5">
        <v>21123</v>
      </c>
      <c r="G5" s="5">
        <v>20944</v>
      </c>
      <c r="H5" s="5">
        <v>19591</v>
      </c>
      <c r="I5" s="5">
        <v>18743</v>
      </c>
      <c r="J5" s="5">
        <v>17382</v>
      </c>
      <c r="K5" s="5">
        <v>13556</v>
      </c>
      <c r="L5" s="5">
        <v>13634</v>
      </c>
      <c r="M5" s="5">
        <v>15440</v>
      </c>
      <c r="N5" s="5">
        <v>16641</v>
      </c>
      <c r="O5" s="5">
        <v>16939</v>
      </c>
      <c r="P5" s="5">
        <v>16714</v>
      </c>
      <c r="Q5" s="9">
        <f>SUM((C5/C$53)/('United States'!C5/'United States'!C$53))</f>
        <v>0.60527888576029587</v>
      </c>
      <c r="R5" s="9">
        <f>SUM((D5/D$53)/('United States'!D5/'United States'!D$53))</f>
        <v>0.60842715201908315</v>
      </c>
      <c r="S5" s="9">
        <f>SUM((E5/E$53)/('United States'!E5/'United States'!E$53))</f>
        <v>0.58026937794475264</v>
      </c>
      <c r="T5" s="9">
        <f>SUM((F5/F$53)/('United States'!F5/'United States'!F$53))</f>
        <v>0.60017116924643088</v>
      </c>
      <c r="U5" s="9">
        <f>SUM((G5/G$53)/('United States'!G5/'United States'!G$53))</f>
        <v>0.60755552593058693</v>
      </c>
      <c r="V5" s="9">
        <f>SUM((H5/H$53)/('United States'!H5/'United States'!H$53))</f>
        <v>0.58925098659170128</v>
      </c>
      <c r="W5" s="9">
        <f>SUM((I5/I$53)/('United States'!I5/'United States'!I$53))</f>
        <v>0.60405757055910447</v>
      </c>
      <c r="X5" s="9">
        <f>SUM((J5/J$53)/('United States'!J5/'United States'!J$53))</f>
        <v>0.61929454618521285</v>
      </c>
      <c r="Y5" s="9">
        <f>SUM((K5/K$53)/('United States'!K5/'United States'!K$53))</f>
        <v>0.62512747326533014</v>
      </c>
      <c r="Z5" s="9">
        <f>SUM((L5/L$53)/('United States'!L5/'United States'!L$53))</f>
        <v>0.63870399118734988</v>
      </c>
      <c r="AA5" s="9">
        <f>SUM((M5/M$53)/('United States'!M5/'United States'!M$53))</f>
        <v>0.67885301793150155</v>
      </c>
      <c r="AB5" s="9">
        <f>SUM((N5/N$53)/('United States'!N5/'United States'!N$53))</f>
        <v>0.68221030701096053</v>
      </c>
      <c r="AC5" s="9">
        <f>SUM((O5/O$53)/('United States'!O5/'United States'!O$53))</f>
        <v>0.66806190438450652</v>
      </c>
      <c r="AD5" s="9">
        <f>SUM((P5/P$53)/('United States'!P5/'United States'!P$53))</f>
        <v>0.63620122522284106</v>
      </c>
    </row>
    <row r="6" spans="2:30" x14ac:dyDescent="0.25">
      <c r="B6" s="2" t="s">
        <v>5</v>
      </c>
      <c r="C6" s="5">
        <v>18114</v>
      </c>
      <c r="D6" s="5">
        <v>18883</v>
      </c>
      <c r="E6" s="5">
        <v>18906</v>
      </c>
      <c r="F6" s="5">
        <v>18941</v>
      </c>
      <c r="G6" s="5">
        <v>18571</v>
      </c>
      <c r="H6" s="5">
        <v>17644</v>
      </c>
      <c r="I6" s="5">
        <v>17119</v>
      </c>
      <c r="J6" s="5">
        <v>16995</v>
      </c>
      <c r="K6" s="5">
        <v>16607</v>
      </c>
      <c r="L6" s="5">
        <v>16404</v>
      </c>
      <c r="M6" s="5">
        <v>16231</v>
      </c>
      <c r="N6" s="5">
        <v>15841</v>
      </c>
      <c r="O6" s="5">
        <v>15870</v>
      </c>
      <c r="P6" s="5">
        <v>16152</v>
      </c>
      <c r="Q6" s="9">
        <f>SUM((C6/C$53)/('United States'!C6/'United States'!C$53))</f>
        <v>2.155739242117769</v>
      </c>
      <c r="R6" s="9">
        <f>SUM((D6/D$53)/('United States'!D6/'United States'!D$53))</f>
        <v>2.1721590096361174</v>
      </c>
      <c r="S6" s="9">
        <f>SUM((E6/E$53)/('United States'!E6/'United States'!E$53))</f>
        <v>2.1981196114998234</v>
      </c>
      <c r="T6" s="9">
        <f>SUM((F6/F$53)/('United States'!F6/'United States'!F$53))</f>
        <v>2.2515103695468843</v>
      </c>
      <c r="U6" s="9">
        <f>SUM((G6/G$53)/('United States'!G6/'United States'!G$53))</f>
        <v>2.2190341055356839</v>
      </c>
      <c r="V6" s="9">
        <f>SUM((H6/H$53)/('United States'!H6/'United States'!H$53))</f>
        <v>2.0981209061793682</v>
      </c>
      <c r="W6" s="9">
        <f>SUM((I6/I$53)/('United States'!I6/'United States'!I$53))</f>
        <v>2.0126719190451339</v>
      </c>
      <c r="X6" s="9">
        <f>SUM((J6/J$53)/('United States'!J6/'United States'!J$53))</f>
        <v>2.0413261472264614</v>
      </c>
      <c r="Y6" s="9">
        <f>SUM((K6/K$53)/('United States'!K6/'United States'!K$53))</f>
        <v>2.0528555565527831</v>
      </c>
      <c r="Z6" s="9">
        <f>SUM((L6/L$53)/('United States'!L6/'United States'!L$53))</f>
        <v>2.0793131815685602</v>
      </c>
      <c r="AA6" s="9">
        <f>SUM((M6/M$53)/('United States'!M6/'United States'!M$53))</f>
        <v>2.1233869849116913</v>
      </c>
      <c r="AB6" s="9">
        <f>SUM((N6/N$53)/('United States'!N6/'United States'!N$53))</f>
        <v>2.0792416999085526</v>
      </c>
      <c r="AC6" s="9">
        <f>SUM((O6/O$53)/('United States'!O6/'United States'!O$53))</f>
        <v>2.0315348856728672</v>
      </c>
      <c r="AD6" s="9">
        <f>SUM((P6/P$53)/('United States'!P6/'United States'!P$53))</f>
        <v>2.0534733432054169</v>
      </c>
    </row>
    <row r="7" spans="2:30" x14ac:dyDescent="0.25">
      <c r="B7" s="2" t="s">
        <v>6</v>
      </c>
      <c r="C7" s="5">
        <v>276095</v>
      </c>
      <c r="D7" s="5">
        <v>266148</v>
      </c>
      <c r="E7" s="5">
        <v>258528</v>
      </c>
      <c r="F7" s="5">
        <v>261821</v>
      </c>
      <c r="G7" s="5">
        <v>274575</v>
      </c>
      <c r="H7" s="5">
        <v>284418</v>
      </c>
      <c r="I7" s="5">
        <v>283549</v>
      </c>
      <c r="J7" s="5">
        <v>284893</v>
      </c>
      <c r="K7" s="5">
        <v>262201</v>
      </c>
      <c r="L7" s="5">
        <v>259380</v>
      </c>
      <c r="M7" s="5">
        <v>269094</v>
      </c>
      <c r="N7" s="5">
        <v>277177</v>
      </c>
      <c r="O7" s="5">
        <v>290576</v>
      </c>
      <c r="P7" s="5">
        <v>300973</v>
      </c>
      <c r="Q7" s="9">
        <f>SUM((C7/C$53)/('United States'!C7/'United States'!C$53))</f>
        <v>1.2388452256918019</v>
      </c>
      <c r="R7" s="9">
        <f>SUM((D7/D$53)/('United States'!D7/'United States'!D$53))</f>
        <v>1.2471812680458929</v>
      </c>
      <c r="S7" s="9">
        <f>SUM((E7/E$53)/('United States'!E7/'United States'!E$53))</f>
        <v>1.2303076105396189</v>
      </c>
      <c r="T7" s="9">
        <f>SUM((F7/F$53)/('United States'!F7/'United States'!F$53))</f>
        <v>1.2373660840988498</v>
      </c>
      <c r="U7" s="9">
        <f>SUM((G7/G$53)/('United States'!G7/'United States'!G$53))</f>
        <v>1.2666323682735907</v>
      </c>
      <c r="V7" s="9">
        <f>SUM((H7/H$53)/('United States'!H7/'United States'!H$53))</f>
        <v>1.2650544728736479</v>
      </c>
      <c r="W7" s="9">
        <f>SUM((I7/I$53)/('United States'!I7/'United States'!I$53))</f>
        <v>1.2350652330520402</v>
      </c>
      <c r="X7" s="9">
        <f>SUM((J7/J$53)/('United States'!J7/'United States'!J$53))</f>
        <v>1.2431242424764188</v>
      </c>
      <c r="Y7" s="9">
        <f>SUM((K7/K$53)/('United States'!K7/'United States'!K$53))</f>
        <v>1.2067950571148287</v>
      </c>
      <c r="Z7" s="9">
        <f>SUM((L7/L$53)/('United States'!L7/'United States'!L$53))</f>
        <v>1.2076339055493672</v>
      </c>
      <c r="AA7" s="9">
        <f>SUM((M7/M$53)/('United States'!M7/'United States'!M$53))</f>
        <v>1.2123506720424295</v>
      </c>
      <c r="AB7" s="9">
        <f>SUM((N7/N$53)/('United States'!N7/'United States'!N$53))</f>
        <v>1.2052411117468005</v>
      </c>
      <c r="AC7" s="9">
        <f>SUM((O7/O$53)/('United States'!O7/'United States'!O$53))</f>
        <v>1.2190484610006909</v>
      </c>
      <c r="AD7" s="9">
        <f>SUM((P7/P$53)/('United States'!P7/'United States'!P$53))</f>
        <v>1.2363817821745542</v>
      </c>
    </row>
    <row r="8" spans="2:30" x14ac:dyDescent="0.25">
      <c r="B8" s="2" t="s">
        <v>7</v>
      </c>
      <c r="C8" s="8">
        <v>37</v>
      </c>
      <c r="D8" s="8">
        <v>69</v>
      </c>
      <c r="E8" s="8">
        <v>10</v>
      </c>
      <c r="F8" s="8">
        <v>30</v>
      </c>
      <c r="G8" s="8">
        <v>42</v>
      </c>
      <c r="H8" s="8">
        <v>16</v>
      </c>
      <c r="I8" s="8">
        <v>37</v>
      </c>
      <c r="J8" s="8">
        <v>32</v>
      </c>
      <c r="K8" s="8">
        <v>31</v>
      </c>
      <c r="L8" s="8">
        <v>30</v>
      </c>
      <c r="M8" s="8">
        <v>33</v>
      </c>
      <c r="N8" s="8">
        <v>27</v>
      </c>
      <c r="O8" s="8">
        <v>40</v>
      </c>
      <c r="P8" s="8">
        <v>39</v>
      </c>
      <c r="Q8" s="9">
        <f>SUM((C8/C$53)/('United States'!C8/'United States'!C$53))</f>
        <v>1.5843306556503418E-2</v>
      </c>
      <c r="R8" s="9">
        <f>SUM((D8/D$53)/('United States'!D8/'United States'!D$53))</f>
        <v>3.0250439722871277E-2</v>
      </c>
      <c r="S8" s="9">
        <f>SUM((E8/E$53)/('United States'!E8/'United States'!E$53))</f>
        <v>4.6644529092111694E-3</v>
      </c>
      <c r="T8" s="9">
        <f>SUM((F8/F$53)/('United States'!F8/'United States'!F$53))</f>
        <v>1.3631987926614691E-2</v>
      </c>
      <c r="U8" s="9">
        <f>SUM((G8/G$53)/('United States'!G8/'United States'!G$53))</f>
        <v>1.7867144092906941E-2</v>
      </c>
      <c r="V8" s="9">
        <f>SUM((H8/H$53)/('United States'!H8/'United States'!H$53))</f>
        <v>6.4543521885619837E-3</v>
      </c>
      <c r="W8" s="9">
        <f>SUM((I8/I$53)/('United States'!I8/'United States'!I$53))</f>
        <v>1.5304789973441715E-2</v>
      </c>
      <c r="X8" s="9">
        <f>SUM((J8/J$53)/('United States'!J8/'United States'!J$53))</f>
        <v>1.2533442182734812E-2</v>
      </c>
      <c r="Y8" s="9">
        <f>SUM((K8/K$53)/('United States'!K8/'United States'!K$53))</f>
        <v>1.2140098685165674E-2</v>
      </c>
      <c r="Z8" s="9">
        <f>SUM((L8/L$53)/('United States'!L8/'United States'!L$53))</f>
        <v>1.1931592307316254E-2</v>
      </c>
      <c r="AA8" s="9">
        <f>SUM((M8/M$53)/('United States'!M8/'United States'!M$53))</f>
        <v>1.2168332142151463E-2</v>
      </c>
      <c r="AB8" s="9">
        <f>SUM((N8/N$53)/('United States'!N8/'United States'!N$53))</f>
        <v>1.009044432371756E-2</v>
      </c>
      <c r="AC8" s="9">
        <f>SUM((O8/O$53)/('United States'!O8/'United States'!O$53))</f>
        <v>1.6578305208214981E-2</v>
      </c>
      <c r="AD8" s="9">
        <f>SUM((P8/P$53)/('United States'!P8/'United States'!P$53))</f>
        <v>1.6956869854897322E-2</v>
      </c>
    </row>
    <row r="9" spans="2:30" x14ac:dyDescent="0.25">
      <c r="B9" s="2" t="s">
        <v>8</v>
      </c>
      <c r="C9" s="5">
        <v>22681</v>
      </c>
      <c r="D9" s="5">
        <v>18780</v>
      </c>
      <c r="E9" s="5">
        <v>16828</v>
      </c>
      <c r="F9" s="5">
        <v>14970</v>
      </c>
      <c r="G9" s="5">
        <v>14912</v>
      </c>
      <c r="H9" s="5">
        <v>14182</v>
      </c>
      <c r="I9" s="5">
        <v>13880</v>
      </c>
      <c r="J9" s="5">
        <v>15012</v>
      </c>
      <c r="K9" s="5">
        <v>14127</v>
      </c>
      <c r="L9" s="5">
        <v>13782</v>
      </c>
      <c r="M9" s="5">
        <v>13445</v>
      </c>
      <c r="N9" s="5">
        <v>13386</v>
      </c>
      <c r="O9" s="5">
        <v>13117</v>
      </c>
      <c r="P9" s="5">
        <v>13075</v>
      </c>
      <c r="Q9" s="9">
        <f>SUM((C9/C$53)/('United States'!C9/'United States'!C$53))</f>
        <v>1.1983071646905965</v>
      </c>
      <c r="R9" s="9">
        <f>SUM((D9/D$53)/('United States'!D9/'United States'!D$53))</f>
        <v>1.14209622683625</v>
      </c>
      <c r="S9" s="9">
        <f>SUM((E9/E$53)/('United States'!E9/'United States'!E$53))</f>
        <v>1.1261861968027085</v>
      </c>
      <c r="T9" s="9">
        <f>SUM((F9/F$53)/('United States'!F9/'United States'!F$53))</f>
        <v>1.0347088966366405</v>
      </c>
      <c r="U9" s="9">
        <f>SUM((G9/G$53)/('United States'!G9/'United States'!G$53))</f>
        <v>1.0329654149098786</v>
      </c>
      <c r="V9" s="9">
        <f>SUM((H9/H$53)/('United States'!H9/'United States'!H$53))</f>
        <v>0.96629558098714485</v>
      </c>
      <c r="W9" s="9">
        <f>SUM((I9/I$53)/('United States'!I9/'United States'!I$53))</f>
        <v>0.99480634662198208</v>
      </c>
      <c r="X9" s="9">
        <f>SUM((J9/J$53)/('United States'!J9/'United States'!J$53))</f>
        <v>1.1211363181802882</v>
      </c>
      <c r="Y9" s="9">
        <f>SUM((K9/K$53)/('United States'!K9/'United States'!K$53))</f>
        <v>1.0956864466458718</v>
      </c>
      <c r="Z9" s="9">
        <f>SUM((L9/L$53)/('United States'!L9/'United States'!L$53))</f>
        <v>1.15596835004831</v>
      </c>
      <c r="AA9" s="9">
        <f>SUM((M9/M$53)/('United States'!M9/'United States'!M$53))</f>
        <v>1.174090312263806</v>
      </c>
      <c r="AB9" s="9">
        <f>SUM((N9/N$53)/('United States'!N9/'United States'!N$53))</f>
        <v>1.2210155415639015</v>
      </c>
      <c r="AC9" s="9">
        <f>SUM((O9/O$53)/('United States'!O9/'United States'!O$53))</f>
        <v>1.2431212958507294</v>
      </c>
      <c r="AD9" s="9">
        <f>SUM((P9/P$53)/('United States'!P9/'United States'!P$53))</f>
        <v>1.282098804762493</v>
      </c>
    </row>
    <row r="10" spans="2:30" x14ac:dyDescent="0.25">
      <c r="B10" s="2" t="s">
        <v>9</v>
      </c>
      <c r="C10" s="5">
        <v>14347</v>
      </c>
      <c r="D10" s="5">
        <v>12854</v>
      </c>
      <c r="E10" s="5">
        <v>15164</v>
      </c>
      <c r="F10" s="5">
        <v>13993</v>
      </c>
      <c r="G10" s="5">
        <v>13889</v>
      </c>
      <c r="H10" s="5">
        <v>13707</v>
      </c>
      <c r="I10" s="5">
        <v>13759</v>
      </c>
      <c r="J10" s="5">
        <v>14386</v>
      </c>
      <c r="K10" s="5">
        <v>11701</v>
      </c>
      <c r="L10" s="5">
        <v>8919</v>
      </c>
      <c r="M10" s="5">
        <v>9374</v>
      </c>
      <c r="N10" s="5">
        <v>9499</v>
      </c>
      <c r="O10" s="5">
        <v>10238</v>
      </c>
      <c r="P10" s="5">
        <v>10916</v>
      </c>
      <c r="Q10" s="9">
        <f>SUM((C10/C$53)/('United States'!C10/'United States'!C$53))</f>
        <v>0.54920050752633875</v>
      </c>
      <c r="R10" s="9">
        <f>SUM((D10/D$53)/('United States'!D10/'United States'!D$53))</f>
        <v>0.51813446688524745</v>
      </c>
      <c r="S10" s="9">
        <f>SUM((E10/E$53)/('United States'!E10/'United States'!E$53))</f>
        <v>0.654285467662856</v>
      </c>
      <c r="T10" s="9">
        <f>SUM((F10/F$53)/('United States'!F10/'United States'!F$53))</f>
        <v>0.62029618925550001</v>
      </c>
      <c r="U10" s="9">
        <f>SUM((G10/G$53)/('United States'!G10/'United States'!G$53))</f>
        <v>0.59873043334571596</v>
      </c>
      <c r="V10" s="9">
        <f>SUM((H10/H$53)/('United States'!H10/'United States'!H$53))</f>
        <v>0.55805742372851197</v>
      </c>
      <c r="W10" s="9">
        <f>SUM((I10/I$53)/('United States'!I10/'United States'!I$53))</f>
        <v>0.53918011172111846</v>
      </c>
      <c r="X10" s="9">
        <f>SUM((J10/J$53)/('United States'!J10/'United States'!J$53))</f>
        <v>0.55962705537118829</v>
      </c>
      <c r="Y10" s="9">
        <f>SUM((K10/K$53)/('United States'!K10/'United States'!K$53))</f>
        <v>0.51280383692611065</v>
      </c>
      <c r="Z10" s="9">
        <f>SUM((L10/L$53)/('United States'!L10/'United States'!L$53))</f>
        <v>0.41502061979141353</v>
      </c>
      <c r="AA10" s="9">
        <f>SUM((M10/M$53)/('United States'!M10/'United States'!M$53))</f>
        <v>0.42291377906139388</v>
      </c>
      <c r="AB10" s="9">
        <f>SUM((N10/N$53)/('United States'!N10/'United States'!N$53))</f>
        <v>0.40492686741640499</v>
      </c>
      <c r="AC10" s="9">
        <f>SUM((O10/O$53)/('United States'!O10/'United States'!O$53))</f>
        <v>0.42188347146962252</v>
      </c>
      <c r="AD10" s="9">
        <f>SUM((P10/P$53)/('United States'!P10/'United States'!P$53))</f>
        <v>0.43902939027333354</v>
      </c>
    </row>
    <row r="11" spans="2:30" x14ac:dyDescent="0.25">
      <c r="B11" s="3" t="s">
        <v>10</v>
      </c>
      <c r="C11" s="5">
        <v>221595</v>
      </c>
      <c r="D11" s="5">
        <v>211996</v>
      </c>
      <c r="E11" s="5">
        <v>207148</v>
      </c>
      <c r="F11" s="5">
        <v>206185</v>
      </c>
      <c r="G11" s="5">
        <v>205195</v>
      </c>
      <c r="H11" s="5">
        <v>209414</v>
      </c>
      <c r="I11" s="5">
        <v>211369</v>
      </c>
      <c r="J11" s="5">
        <v>209435</v>
      </c>
      <c r="K11" s="5">
        <v>195082</v>
      </c>
      <c r="L11" s="5">
        <v>190092</v>
      </c>
      <c r="M11" s="5">
        <v>192328</v>
      </c>
      <c r="N11" s="5">
        <v>195474</v>
      </c>
      <c r="O11" s="5">
        <v>199625</v>
      </c>
      <c r="P11" s="5">
        <v>199619</v>
      </c>
      <c r="Q11" s="9">
        <f>SUM((C11/C$53)/('United States'!C11/'United States'!C$53))</f>
        <v>1.4223024940009923</v>
      </c>
      <c r="R11" s="9">
        <f>SUM((D11/D$53)/('United States'!D11/'United States'!D$53))</f>
        <v>1.4071391904798785</v>
      </c>
      <c r="S11" s="9">
        <f>SUM((E11/E$53)/('United States'!E11/'United States'!E$53))</f>
        <v>1.3881100435964882</v>
      </c>
      <c r="T11" s="9">
        <f>SUM((F11/F$53)/('United States'!F11/'United States'!F$53))</f>
        <v>1.370641445335729</v>
      </c>
      <c r="U11" s="9">
        <f>SUM((G11/G$53)/('United States'!G11/'United States'!G$53))</f>
        <v>1.3449193516891682</v>
      </c>
      <c r="V11" s="9">
        <f>SUM((H11/H$53)/('United States'!H11/'United States'!H$53))</f>
        <v>1.3366117730328386</v>
      </c>
      <c r="W11" s="9">
        <f>SUM((I11/I$53)/('United States'!I11/'United States'!I$53))</f>
        <v>1.3271837352908376</v>
      </c>
      <c r="X11" s="9">
        <f>SUM((J11/J$53)/('United States'!J11/'United States'!J$53))</f>
        <v>1.3217134301169298</v>
      </c>
      <c r="Y11" s="9">
        <f>SUM((K11/K$53)/('United States'!K11/'United States'!K$53))</f>
        <v>1.3231270348113495</v>
      </c>
      <c r="Z11" s="9">
        <f>SUM((L11/L$53)/('United States'!L11/'United States'!L$53))</f>
        <v>1.3191842655904358</v>
      </c>
      <c r="AA11" s="9">
        <f>SUM((M11/M$53)/('United States'!M11/'United States'!M$53))</f>
        <v>1.307694219803029</v>
      </c>
      <c r="AB11" s="9">
        <f>SUM((N11/N$53)/('United States'!N11/'United States'!N$53))</f>
        <v>1.2968205778265176</v>
      </c>
      <c r="AC11" s="9">
        <f>SUM((O11/O$53)/('United States'!O11/'United States'!O$53))</f>
        <v>1.299791837383659</v>
      </c>
      <c r="AD11" s="9">
        <f>SUM((P11/P$53)/('United States'!P11/'United States'!P$53))</f>
        <v>1.2799152082606393</v>
      </c>
    </row>
    <row r="12" spans="2:30" x14ac:dyDescent="0.25">
      <c r="B12" s="3" t="s">
        <v>11</v>
      </c>
      <c r="C12" s="5">
        <v>18958</v>
      </c>
      <c r="D12" s="5">
        <v>17839</v>
      </c>
      <c r="E12" s="5">
        <v>17050</v>
      </c>
      <c r="F12" s="5">
        <v>16921</v>
      </c>
      <c r="G12" s="5">
        <v>16777</v>
      </c>
      <c r="H12" s="5">
        <v>16205</v>
      </c>
      <c r="I12" s="5">
        <v>15953</v>
      </c>
      <c r="J12" s="5">
        <v>15955</v>
      </c>
      <c r="K12" s="5">
        <v>15048</v>
      </c>
      <c r="L12" s="5">
        <v>14934</v>
      </c>
      <c r="M12" s="5">
        <v>14870</v>
      </c>
      <c r="N12" s="5">
        <v>14347</v>
      </c>
      <c r="O12" s="5">
        <v>14131</v>
      </c>
      <c r="P12" s="5">
        <v>13927</v>
      </c>
      <c r="Q12" s="9">
        <f>SUM((C12/C$53)/('United States'!C12/'United States'!C$53))</f>
        <v>1.84261681282947</v>
      </c>
      <c r="R12" s="9">
        <f>SUM((D12/D$53)/('United States'!D12/'United States'!D$53))</f>
        <v>1.8572791276099327</v>
      </c>
      <c r="S12" s="9">
        <f>SUM((E12/E$53)/('United States'!E12/'United States'!E$53))</f>
        <v>1.8275310952312904</v>
      </c>
      <c r="T12" s="9">
        <f>SUM((F12/F$53)/('United States'!F12/'United States'!F$53))</f>
        <v>1.8844586577103721</v>
      </c>
      <c r="U12" s="9">
        <f>SUM((G12/G$53)/('United States'!G12/'United States'!G$53))</f>
        <v>1.9133254313938115</v>
      </c>
      <c r="V12" s="9">
        <f>SUM((H12/H$53)/('United States'!H12/'United States'!H$53))</f>
        <v>1.8719333854676097</v>
      </c>
      <c r="W12" s="9">
        <f>SUM((I12/I$53)/('United States'!I12/'United States'!I$53))</f>
        <v>1.9203558269980956</v>
      </c>
      <c r="X12" s="9">
        <f>SUM((J12/J$53)/('United States'!J12/'United States'!J$53))</f>
        <v>1.9740248700791387</v>
      </c>
      <c r="Y12" s="9">
        <f>SUM((K12/K$53)/('United States'!K12/'United States'!K$53))</f>
        <v>2.0425422540468499</v>
      </c>
      <c r="Z12" s="9">
        <f>SUM((L12/L$53)/('United States'!L12/'United States'!L$53))</f>
        <v>2.0650870862908324</v>
      </c>
      <c r="AA12" s="9">
        <f>SUM((M12/M$53)/('United States'!M12/'United States'!M$53))</f>
        <v>2.0264638510547082</v>
      </c>
      <c r="AB12" s="9">
        <f>SUM((N12/N$53)/('United States'!N12/'United States'!N$53))</f>
        <v>1.9498901757990839</v>
      </c>
      <c r="AC12" s="9">
        <f>SUM((O12/O$53)/('United States'!O12/'United States'!O$53))</f>
        <v>1.9145422200979454</v>
      </c>
      <c r="AD12" s="9">
        <f>SUM((P12/P$53)/('United States'!P12/'United States'!P$53))</f>
        <v>1.8785643600353492</v>
      </c>
    </row>
    <row r="13" spans="2:30" x14ac:dyDescent="0.25">
      <c r="B13" s="3" t="s">
        <v>12</v>
      </c>
      <c r="C13" s="5">
        <v>24873</v>
      </c>
      <c r="D13" s="5">
        <v>23391</v>
      </c>
      <c r="E13" s="5">
        <v>22230</v>
      </c>
      <c r="F13" s="5">
        <v>21338</v>
      </c>
      <c r="G13" s="5">
        <v>20258</v>
      </c>
      <c r="H13" s="5">
        <v>20578</v>
      </c>
      <c r="I13" s="5">
        <v>20554</v>
      </c>
      <c r="J13" s="5">
        <v>19620</v>
      </c>
      <c r="K13" s="5">
        <v>16263</v>
      </c>
      <c r="L13" s="5">
        <v>15139</v>
      </c>
      <c r="M13" s="5">
        <v>14983</v>
      </c>
      <c r="N13" s="5">
        <v>14976</v>
      </c>
      <c r="O13" s="5">
        <v>14787</v>
      </c>
      <c r="P13" s="5">
        <v>14468</v>
      </c>
      <c r="Q13" s="9">
        <f>SUM((C13/C$53)/('United States'!C13/'United States'!C$53))</f>
        <v>1.4610826317154642</v>
      </c>
      <c r="R13" s="9">
        <f>SUM((D13/D$53)/('United States'!D13/'United States'!D$53))</f>
        <v>1.4767994744057582</v>
      </c>
      <c r="S13" s="9">
        <f>SUM((E13/E$53)/('United States'!E13/'United States'!E$53))</f>
        <v>1.4773753645135899</v>
      </c>
      <c r="T13" s="9">
        <f>SUM((F13/F$53)/('United States'!F13/'United States'!F$53))</f>
        <v>1.4384126314092773</v>
      </c>
      <c r="U13" s="9">
        <f>SUM((G13/G$53)/('United States'!G13/'United States'!G$53))</f>
        <v>1.3704683942779743</v>
      </c>
      <c r="V13" s="9">
        <f>SUM((H13/H$53)/('United States'!H13/'United States'!H$53))</f>
        <v>1.3795163826923023</v>
      </c>
      <c r="W13" s="9">
        <f>SUM((I13/I$53)/('United States'!I13/'United States'!I$53))</f>
        <v>1.3948390112654059</v>
      </c>
      <c r="X13" s="9">
        <f>SUM((J13/J$53)/('United States'!J13/'United States'!J$53))</f>
        <v>1.3799284530152816</v>
      </c>
      <c r="Y13" s="9">
        <f>SUM((K13/K$53)/('United States'!K13/'United States'!K$53))</f>
        <v>1.3433733938550991</v>
      </c>
      <c r="Z13" s="9">
        <f>SUM((L13/L$53)/('United States'!L13/'United States'!L$53))</f>
        <v>1.3426291069079519</v>
      </c>
      <c r="AA13" s="9">
        <f>SUM((M13/M$53)/('United States'!M13/'United States'!M$53))</f>
        <v>1.3183762176183464</v>
      </c>
      <c r="AB13" s="9">
        <f>SUM((N13/N$53)/('United States'!N13/'United States'!N$53))</f>
        <v>1.2798828781976239</v>
      </c>
      <c r="AC13" s="9">
        <f>SUM((O13/O$53)/('United States'!O13/'United States'!O$53))</f>
        <v>1.2428229378418272</v>
      </c>
      <c r="AD13" s="9">
        <f>SUM((P13/P$53)/('United States'!P13/'United States'!P$53))</f>
        <v>1.2084916997732593</v>
      </c>
    </row>
    <row r="14" spans="2:30" x14ac:dyDescent="0.25">
      <c r="B14" s="3" t="s">
        <v>13</v>
      </c>
      <c r="C14" s="5">
        <v>114406</v>
      </c>
      <c r="D14" s="5">
        <v>112476</v>
      </c>
      <c r="E14" s="5">
        <v>112460</v>
      </c>
      <c r="F14" s="5">
        <v>112094</v>
      </c>
      <c r="G14" s="5">
        <v>112362</v>
      </c>
      <c r="H14" s="5">
        <v>118309</v>
      </c>
      <c r="I14" s="5">
        <v>116803</v>
      </c>
      <c r="J14" s="5">
        <v>119761</v>
      </c>
      <c r="K14" s="5">
        <v>125619</v>
      </c>
      <c r="L14" s="5">
        <v>124784</v>
      </c>
      <c r="M14" s="5">
        <v>121009</v>
      </c>
      <c r="N14" s="5">
        <v>123547</v>
      </c>
      <c r="O14" s="5">
        <v>122636</v>
      </c>
      <c r="P14" s="5">
        <v>123692</v>
      </c>
      <c r="Q14" s="9">
        <f>SUM((C14/C$53)/('United States'!C14/'United States'!C$53))</f>
        <v>1.6073292797915253</v>
      </c>
      <c r="R14" s="9">
        <f>SUM((D14/D$53)/('United States'!D14/'United States'!D$53))</f>
        <v>1.5547789355432697</v>
      </c>
      <c r="S14" s="9">
        <f>SUM((E14/E$53)/('United States'!E14/'United States'!E$53))</f>
        <v>1.5307677433450795</v>
      </c>
      <c r="T14" s="9">
        <f>SUM((F14/F$53)/('United States'!F14/'United States'!F$53))</f>
        <v>1.4802237936640368</v>
      </c>
      <c r="U14" s="9">
        <f>SUM((G14/G$53)/('United States'!G14/'United States'!G$53))</f>
        <v>1.4616321195241118</v>
      </c>
      <c r="V14" s="9">
        <f>SUM((H14/H$53)/('United States'!H14/'United States'!H$53))</f>
        <v>1.5024303607752976</v>
      </c>
      <c r="W14" s="9">
        <f>SUM((I14/I$53)/('United States'!I14/'United States'!I$53))</f>
        <v>1.4680320528644446</v>
      </c>
      <c r="X14" s="9">
        <f>SUM((J14/J$53)/('United States'!J14/'United States'!J$53))</f>
        <v>1.4626692867516249</v>
      </c>
      <c r="Y14" s="9">
        <f>SUM((K14/K$53)/('United States'!K14/'United States'!K$53))</f>
        <v>1.5142812484267436</v>
      </c>
      <c r="Z14" s="9">
        <f>SUM((L14/L$53)/('United States'!L14/'United States'!L$53))</f>
        <v>1.479092444884053</v>
      </c>
      <c r="AA14" s="9">
        <f>SUM((M14/M$53)/('United States'!M14/'United States'!M$53))</f>
        <v>1.3954186706566025</v>
      </c>
      <c r="AB14" s="9">
        <f>SUM((N14/N$53)/('United States'!N14/'United States'!N$53))</f>
        <v>1.4046380357818999</v>
      </c>
      <c r="AC14" s="9">
        <f>SUM((O14/O$53)/('United States'!O14/'United States'!O$53))</f>
        <v>1.3956199917248839</v>
      </c>
      <c r="AD14" s="9">
        <f>SUM((P14/P$53)/('United States'!P14/'United States'!P$53))</f>
        <v>1.4041473470078334</v>
      </c>
    </row>
    <row r="15" spans="2:30" x14ac:dyDescent="0.25">
      <c r="B15" s="3" t="s">
        <v>14</v>
      </c>
      <c r="C15" s="5">
        <v>8814</v>
      </c>
      <c r="D15" s="5">
        <v>8190</v>
      </c>
      <c r="E15" s="5">
        <v>5009</v>
      </c>
      <c r="F15" s="5">
        <v>5001</v>
      </c>
      <c r="G15" s="5">
        <v>5067</v>
      </c>
      <c r="H15" s="5">
        <v>5248</v>
      </c>
      <c r="I15" s="5">
        <v>5204</v>
      </c>
      <c r="J15" s="5">
        <v>5286</v>
      </c>
      <c r="K15" s="5">
        <v>5419</v>
      </c>
      <c r="L15" s="5">
        <v>2276</v>
      </c>
      <c r="M15" s="5">
        <v>2405</v>
      </c>
      <c r="N15" s="5">
        <v>3150</v>
      </c>
      <c r="O15" s="5">
        <v>3020</v>
      </c>
      <c r="P15" s="5">
        <v>2990</v>
      </c>
      <c r="Q15" s="9">
        <f>SUM((C15/C$53)/('United States'!C15/'United States'!C$53))</f>
        <v>0.96318405675492613</v>
      </c>
      <c r="R15" s="9">
        <f>SUM((D15/D$53)/('United States'!D15/'United States'!D$53))</f>
        <v>0.93163805480448891</v>
      </c>
      <c r="S15" s="9">
        <f>SUM((E15/E$53)/('United States'!E15/'United States'!E$53))</f>
        <v>0.60493127939191405</v>
      </c>
      <c r="T15" s="9">
        <f>SUM((F15/F$53)/('United States'!F15/'United States'!F$53))</f>
        <v>0.62513972231822856</v>
      </c>
      <c r="U15" s="9">
        <f>SUM((G15/G$53)/('United States'!G15/'United States'!G$53))</f>
        <v>0.66450608408839118</v>
      </c>
      <c r="V15" s="9">
        <f>SUM((H15/H$53)/('United States'!H15/'United States'!H$53))</f>
        <v>0.69323341581729137</v>
      </c>
      <c r="W15" s="9">
        <f>SUM((I15/I$53)/('United States'!I15/'United States'!I$53))</f>
        <v>0.69756712946902666</v>
      </c>
      <c r="X15" s="9">
        <f>SUM((J15/J$53)/('United States'!J15/'United States'!J$53))</f>
        <v>0.6997013223700419</v>
      </c>
      <c r="Y15" s="9">
        <f>SUM((K15/K$53)/('United States'!K15/'United States'!K$53))</f>
        <v>0.72207394892797061</v>
      </c>
      <c r="Z15" s="9">
        <f>SUM((L15/L$53)/('United States'!L15/'United States'!L$53))</f>
        <v>0.41843882496181556</v>
      </c>
      <c r="AA15" s="9">
        <f>SUM((M15/M$53)/('United States'!M15/'United States'!M$53))</f>
        <v>0.44946359405632141</v>
      </c>
      <c r="AB15" s="9">
        <f>SUM((N15/N$53)/('United States'!N15/'United States'!N$53))</f>
        <v>0.59416825819014385</v>
      </c>
      <c r="AC15" s="9">
        <f>SUM((O15/O$53)/('United States'!O15/'United States'!O$53))</f>
        <v>0.57460266513666247</v>
      </c>
      <c r="AD15" s="9">
        <f>SUM((P15/P$53)/('United States'!P15/'United States'!P$53))</f>
        <v>0.57606174562146084</v>
      </c>
    </row>
    <row r="16" spans="2:30" x14ac:dyDescent="0.25">
      <c r="B16" s="3" t="s">
        <v>15</v>
      </c>
      <c r="C16" s="5">
        <v>4726</v>
      </c>
      <c r="D16" s="5">
        <v>4446</v>
      </c>
      <c r="E16" s="5">
        <v>4004</v>
      </c>
      <c r="F16" s="5">
        <v>3928</v>
      </c>
      <c r="G16" s="5">
        <v>3988</v>
      </c>
      <c r="H16" s="5">
        <v>3754</v>
      </c>
      <c r="I16" s="5">
        <v>3703</v>
      </c>
      <c r="J16" s="5">
        <v>3803</v>
      </c>
      <c r="K16" s="5">
        <v>3747</v>
      </c>
      <c r="L16" s="5">
        <v>3954</v>
      </c>
      <c r="M16" s="5">
        <v>4396</v>
      </c>
      <c r="N16" s="5">
        <v>4260</v>
      </c>
      <c r="O16" s="5">
        <v>4517</v>
      </c>
      <c r="P16" s="5">
        <v>4822</v>
      </c>
      <c r="Q16" s="9">
        <f>SUM((C16/C$53)/('United States'!C16/'United States'!C$53))</f>
        <v>1.4382346117867115</v>
      </c>
      <c r="R16" s="9">
        <f>SUM((D16/D$53)/('United States'!D16/'United States'!D$53))</f>
        <v>1.3877393857053208</v>
      </c>
      <c r="S16" s="9">
        <f>SUM((E16/E$53)/('United States'!E16/'United States'!E$53))</f>
        <v>1.3455269058527006</v>
      </c>
      <c r="T16" s="9">
        <f>SUM((F16/F$53)/('United States'!F16/'United States'!F$53))</f>
        <v>1.3350920165726563</v>
      </c>
      <c r="U16" s="9">
        <f>SUM((G16/G$53)/('United States'!G16/'United States'!G$53))</f>
        <v>1.355360141416547</v>
      </c>
      <c r="V16" s="9">
        <f>SUM((H16/H$53)/('United States'!H16/'United States'!H$53))</f>
        <v>1.2681179025829874</v>
      </c>
      <c r="W16" s="9">
        <f>SUM((I16/I$53)/('United States'!I16/'United States'!I$53))</f>
        <v>1.2290311171522548</v>
      </c>
      <c r="X16" s="9">
        <f>SUM((J16/J$53)/('United States'!J16/'United States'!J$53))</f>
        <v>1.2474513974078252</v>
      </c>
      <c r="Y16" s="9">
        <f>SUM((K16/K$53)/('United States'!K16/'United States'!K$53))</f>
        <v>1.2545570894556419</v>
      </c>
      <c r="Z16" s="9">
        <f>SUM((L16/L$53)/('United States'!L16/'United States'!L$53))</f>
        <v>1.3066689184526681</v>
      </c>
      <c r="AA16" s="9">
        <f>SUM((M16/M$53)/('United States'!M16/'United States'!M$53))</f>
        <v>1.4376963821090414</v>
      </c>
      <c r="AB16" s="9">
        <f>SUM((N16/N$53)/('United States'!N16/'United States'!N$53))</f>
        <v>1.3619804328300518</v>
      </c>
      <c r="AC16" s="9">
        <f>SUM((O16/O$53)/('United States'!O16/'United States'!O$53))</f>
        <v>1.422705350476789</v>
      </c>
      <c r="AD16" s="9">
        <f>SUM((P16/P$53)/('United States'!P16/'United States'!P$53))</f>
        <v>1.5094325803064972</v>
      </c>
    </row>
    <row r="17" spans="2:30" x14ac:dyDescent="0.25">
      <c r="B17" s="3" t="s">
        <v>16</v>
      </c>
      <c r="C17" s="5">
        <v>110847</v>
      </c>
      <c r="D17" s="5">
        <v>110758</v>
      </c>
      <c r="E17" s="5">
        <v>114546</v>
      </c>
      <c r="F17" s="5">
        <v>115376</v>
      </c>
      <c r="G17" s="5">
        <v>117833</v>
      </c>
      <c r="H17" s="5">
        <v>118133</v>
      </c>
      <c r="I17" s="5">
        <v>114366</v>
      </c>
      <c r="J17" s="5">
        <v>106759</v>
      </c>
      <c r="K17" s="5">
        <v>97376</v>
      </c>
      <c r="L17" s="5">
        <v>91906</v>
      </c>
      <c r="M17" s="5">
        <v>90849</v>
      </c>
      <c r="N17" s="5">
        <v>89207</v>
      </c>
      <c r="O17" s="5">
        <v>90443</v>
      </c>
      <c r="P17" s="5">
        <v>87010</v>
      </c>
      <c r="Q17" s="9">
        <f>SUM((C17/C$53)/('United States'!C17/'United States'!C$53))</f>
        <v>1.6450805401581388</v>
      </c>
      <c r="R17" s="9">
        <f>SUM((D17/D$53)/('United States'!D17/'United States'!D$53))</f>
        <v>1.6952274937194778</v>
      </c>
      <c r="S17" s="9">
        <f>SUM((E17/E$53)/('United States'!E17/'United States'!E$53))</f>
        <v>1.7048262076645746</v>
      </c>
      <c r="T17" s="9">
        <f>SUM((F17/F$53)/('United States'!F17/'United States'!F$53))</f>
        <v>1.7072013861537245</v>
      </c>
      <c r="U17" s="9">
        <f>SUM((G17/G$53)/('United States'!G17/'United States'!G$53))</f>
        <v>1.7046787105369476</v>
      </c>
      <c r="V17" s="9">
        <f>SUM((H17/H$53)/('United States'!H17/'United States'!H$53))</f>
        <v>1.6755067636685488</v>
      </c>
      <c r="W17" s="9">
        <f>SUM((I17/I$53)/('United States'!I17/'United States'!I$53))</f>
        <v>1.6685774043602555</v>
      </c>
      <c r="X17" s="9">
        <f>SUM((J17/J$53)/('United States'!J17/'United States'!J$53))</f>
        <v>1.6812904263752859</v>
      </c>
      <c r="Y17" s="9">
        <f>SUM((K17/K$53)/('United States'!K17/'United States'!K$53))</f>
        <v>1.662056803680801</v>
      </c>
      <c r="Z17" s="9">
        <f>SUM((L17/L$53)/('United States'!L17/'United States'!L$53))</f>
        <v>1.6317403842974094</v>
      </c>
      <c r="AA17" s="9">
        <f>SUM((M17/M$53)/('United States'!M17/'United States'!M$53))</f>
        <v>1.6050726480834119</v>
      </c>
      <c r="AB17" s="9">
        <f>SUM((N17/N$53)/('United States'!N17/'United States'!N$53))</f>
        <v>1.5702393019877332</v>
      </c>
      <c r="AC17" s="9">
        <f>SUM((O17/O$53)/('United States'!O17/'United States'!O$53))</f>
        <v>1.5564014303952178</v>
      </c>
      <c r="AD17" s="9">
        <f>SUM((P17/P$53)/('United States'!P17/'United States'!P$53))</f>
        <v>1.5192973920916852</v>
      </c>
    </row>
    <row r="18" spans="2:30" x14ac:dyDescent="0.25">
      <c r="B18" s="3" t="s">
        <v>17</v>
      </c>
      <c r="C18" s="8">
        <v>173</v>
      </c>
      <c r="D18" s="8">
        <v>183</v>
      </c>
      <c r="E18" s="8">
        <v>195</v>
      </c>
      <c r="F18" s="8">
        <v>217</v>
      </c>
      <c r="G18" s="8">
        <v>249</v>
      </c>
      <c r="H18" s="8">
        <v>267</v>
      </c>
      <c r="I18" s="8">
        <v>286</v>
      </c>
      <c r="J18" s="8">
        <v>253</v>
      </c>
      <c r="K18" s="8">
        <v>255</v>
      </c>
      <c r="L18" s="8">
        <v>291</v>
      </c>
      <c r="M18" s="8">
        <v>261</v>
      </c>
      <c r="N18" s="8">
        <v>216</v>
      </c>
      <c r="O18" s="8">
        <v>199</v>
      </c>
      <c r="P18" s="8">
        <v>216</v>
      </c>
      <c r="Q18" s="9">
        <f>SUM((C18/C$53)/('United States'!C18/'United States'!C$53))</f>
        <v>7.0346690882908236E-2</v>
      </c>
      <c r="R18" s="9">
        <f>SUM((D18/D$53)/('United States'!D18/'United States'!D$53))</f>
        <v>7.9762958933426595E-2</v>
      </c>
      <c r="S18" s="9">
        <f>SUM((E18/E$53)/('United States'!E18/'United States'!E$53))</f>
        <v>8.5208998871487765E-2</v>
      </c>
      <c r="T18" s="9">
        <f>SUM((F18/F$53)/('United States'!F18/'United States'!F$53))</f>
        <v>9.6176125487726694E-2</v>
      </c>
      <c r="U18" s="9">
        <f>SUM((G18/G$53)/('United States'!G18/'United States'!G$53))</f>
        <v>0.11469970957753042</v>
      </c>
      <c r="V18" s="9">
        <f>SUM((H18/H$53)/('United States'!H18/'United States'!H$53))</f>
        <v>0.12414048397401746</v>
      </c>
      <c r="W18" s="9">
        <f>SUM((I18/I$53)/('United States'!I18/'United States'!I$53))</f>
        <v>0.13790031638924494</v>
      </c>
      <c r="X18" s="9">
        <f>SUM((J18/J$53)/('United States'!J18/'United States'!J$53))</f>
        <v>0.12862986117524305</v>
      </c>
      <c r="Y18" s="9">
        <f>SUM((K18/K$53)/('United States'!K18/'United States'!K$53))</f>
        <v>0.13128990501914503</v>
      </c>
      <c r="Z18" s="9">
        <f>SUM((L18/L$53)/('United States'!L18/'United States'!L$53))</f>
        <v>0.14945684506094498</v>
      </c>
      <c r="AA18" s="9">
        <f>SUM((M18/M$53)/('United States'!M18/'United States'!M$53))</f>
        <v>0.12837830518122276</v>
      </c>
      <c r="AB18" s="9">
        <f>SUM((N18/N$53)/('United States'!N18/'United States'!N$53))</f>
        <v>0.10644467833982732</v>
      </c>
      <c r="AC18" s="9">
        <f>SUM((O18/O$53)/('United States'!O18/'United States'!O$53))</f>
        <v>9.7500700741256302E-2</v>
      </c>
      <c r="AD18" s="9">
        <f>SUM((P18/P$53)/('United States'!P18/'United States'!P$53))</f>
        <v>0.1060127206978744</v>
      </c>
    </row>
    <row r="19" spans="2:30" x14ac:dyDescent="0.25">
      <c r="B19" s="3" t="s">
        <v>18</v>
      </c>
      <c r="C19" s="5">
        <v>36107</v>
      </c>
      <c r="D19" s="5">
        <v>35593</v>
      </c>
      <c r="E19" s="5">
        <v>33958</v>
      </c>
      <c r="F19" s="5">
        <v>32412</v>
      </c>
      <c r="G19" s="5">
        <v>31531</v>
      </c>
      <c r="H19" s="5">
        <v>30671</v>
      </c>
      <c r="I19" s="5">
        <v>30702</v>
      </c>
      <c r="J19" s="5">
        <v>30021</v>
      </c>
      <c r="K19" s="5">
        <v>28088</v>
      </c>
      <c r="L19" s="5">
        <v>27353</v>
      </c>
      <c r="M19" s="5">
        <v>27269</v>
      </c>
      <c r="N19" s="5">
        <v>27697</v>
      </c>
      <c r="O19" s="5">
        <v>28362</v>
      </c>
      <c r="P19" s="5">
        <v>28894</v>
      </c>
      <c r="Q19" s="9">
        <f>SUM((C19/C$53)/('United States'!C19/'United States'!C$53))</f>
        <v>1.1780632546727245</v>
      </c>
      <c r="R19" s="9">
        <f>SUM((D19/D$53)/('United States'!D19/'United States'!D$53))</f>
        <v>1.1986733715669133</v>
      </c>
      <c r="S19" s="9">
        <f>SUM((E19/E$53)/('United States'!E19/'United States'!E$53))</f>
        <v>1.1669045088077998</v>
      </c>
      <c r="T19" s="9">
        <f>SUM((F19/F$53)/('United States'!F19/'United States'!F$53))</f>
        <v>1.1378484680979486</v>
      </c>
      <c r="U19" s="9">
        <f>SUM((G19/G$53)/('United States'!G19/'United States'!G$53))</f>
        <v>1.1236642208278356</v>
      </c>
      <c r="V19" s="9">
        <f>SUM((H19/H$53)/('United States'!H19/'United States'!H$53))</f>
        <v>1.096768714851293</v>
      </c>
      <c r="W19" s="9">
        <f>SUM((I19/I$53)/('United States'!I19/'United States'!I$53))</f>
        <v>1.0949521862764098</v>
      </c>
      <c r="X19" s="9">
        <f>SUM((J19/J$53)/('United States'!J19/'United States'!J$53))</f>
        <v>1.0744575489262034</v>
      </c>
      <c r="Y19" s="9">
        <f>SUM((K19/K$53)/('United States'!K19/'United States'!K$53))</f>
        <v>1.0292055411902596</v>
      </c>
      <c r="Z19" s="9">
        <f>SUM((L19/L$53)/('United States'!L19/'United States'!L$53))</f>
        <v>1.0104752185443988</v>
      </c>
      <c r="AA19" s="9">
        <f>SUM((M19/M$53)/('United States'!M19/'United States'!M$53))</f>
        <v>0.99713709702117714</v>
      </c>
      <c r="AB19" s="9">
        <f>SUM((N19/N$53)/('United States'!N19/'United States'!N$53))</f>
        <v>0.9996997859170651</v>
      </c>
      <c r="AC19" s="9">
        <f>SUM((O19/O$53)/('United States'!O19/'United States'!O$53))</f>
        <v>1.0077182197628312</v>
      </c>
      <c r="AD19" s="9">
        <f>SUM((P19/P$53)/('United States'!P19/'United States'!P$53))</f>
        <v>1.0107284383246209</v>
      </c>
    </row>
    <row r="20" spans="2:30" x14ac:dyDescent="0.25">
      <c r="B20" s="3" t="s">
        <v>19</v>
      </c>
      <c r="C20" s="8">
        <v>424</v>
      </c>
      <c r="D20" s="8">
        <v>405</v>
      </c>
      <c r="E20" s="8">
        <v>338</v>
      </c>
      <c r="F20" s="8">
        <v>376</v>
      </c>
      <c r="G20" s="8">
        <v>386</v>
      </c>
      <c r="H20" s="8">
        <v>387</v>
      </c>
      <c r="I20" s="8">
        <v>257</v>
      </c>
      <c r="J20" s="8">
        <v>220</v>
      </c>
      <c r="K20" s="8">
        <v>178</v>
      </c>
      <c r="L20" s="8">
        <v>229</v>
      </c>
      <c r="M20" s="8">
        <v>242</v>
      </c>
      <c r="N20" s="8">
        <v>211</v>
      </c>
      <c r="O20" s="8">
        <v>195</v>
      </c>
      <c r="P20" s="8">
        <v>224</v>
      </c>
      <c r="Q20" s="9">
        <f>SUM((C20/C$53)/('United States'!C20/'United States'!C$53))</f>
        <v>0.38840354362939244</v>
      </c>
      <c r="R20" s="9">
        <f>SUM((D20/D$53)/('United States'!D20/'United States'!D$53))</f>
        <v>0.45382444758932783</v>
      </c>
      <c r="S20" s="9">
        <f>SUM((E20/E$53)/('United States'!E20/'United States'!E$53))</f>
        <v>0.40665156454546691</v>
      </c>
      <c r="T20" s="9">
        <f>SUM((F20/F$53)/('United States'!F20/'United States'!F$53))</f>
        <v>0.47547961512573172</v>
      </c>
      <c r="U20" s="9">
        <f>SUM((G20/G$53)/('United States'!G20/'United States'!G$53))</f>
        <v>0.53654280329898907</v>
      </c>
      <c r="V20" s="9">
        <f>SUM((H20/H$53)/('United States'!H20/'United States'!H$53))</f>
        <v>0.56506055663307653</v>
      </c>
      <c r="W20" s="9">
        <f>SUM((I20/I$53)/('United States'!I20/'United States'!I$53))</f>
        <v>0.40100221620691634</v>
      </c>
      <c r="X20" s="9">
        <f>SUM((J20/J$53)/('United States'!J20/'United States'!J$53))</f>
        <v>0.35661188158670082</v>
      </c>
      <c r="Y20" s="9">
        <f>SUM((K20/K$53)/('United States'!K20/'United States'!K$53))</f>
        <v>0.32813660633401898</v>
      </c>
      <c r="Z20" s="9">
        <f>SUM((L20/L$53)/('United States'!L20/'United States'!L$53))</f>
        <v>0.46446054047656099</v>
      </c>
      <c r="AA20" s="9">
        <f>SUM((M20/M$53)/('United States'!M20/'United States'!M$53))</f>
        <v>0.46540765045687799</v>
      </c>
      <c r="AB20" s="9">
        <f>SUM((N20/N$53)/('United States'!N20/'United States'!N$53))</f>
        <v>0.41787731392566618</v>
      </c>
      <c r="AC20" s="9">
        <f>SUM((O20/O$53)/('United States'!O20/'United States'!O$53))</f>
        <v>0.3797904147184859</v>
      </c>
      <c r="AD20" s="9">
        <f>SUM((P20/P$53)/('United States'!P20/'United States'!P$53))</f>
        <v>0.44482898578768015</v>
      </c>
    </row>
    <row r="21" spans="2:30" x14ac:dyDescent="0.25">
      <c r="B21" s="3" t="s">
        <v>20</v>
      </c>
      <c r="C21" s="8">
        <v>177</v>
      </c>
      <c r="D21" s="8">
        <v>134</v>
      </c>
      <c r="E21" s="8">
        <v>134</v>
      </c>
      <c r="F21" s="8">
        <v>143</v>
      </c>
      <c r="G21" s="8">
        <v>155</v>
      </c>
      <c r="H21" s="8">
        <v>206</v>
      </c>
      <c r="I21" s="8">
        <v>172</v>
      </c>
      <c r="J21" s="8">
        <v>158</v>
      </c>
      <c r="K21" s="8">
        <v>91</v>
      </c>
      <c r="L21" s="8">
        <v>91</v>
      </c>
      <c r="M21" s="8">
        <v>79</v>
      </c>
      <c r="N21" s="8">
        <v>85</v>
      </c>
      <c r="O21" s="8">
        <v>81</v>
      </c>
      <c r="P21" s="8">
        <v>69</v>
      </c>
      <c r="Q21" s="9">
        <f>SUM((C21/C$53)/('United States'!C21/'United States'!C$53))</f>
        <v>4.490589749081994E-2</v>
      </c>
      <c r="R21" s="9">
        <f>SUM((D21/D$53)/('United States'!D21/'United States'!D$53))</f>
        <v>3.5014302713573961E-2</v>
      </c>
      <c r="S21" s="9">
        <f>SUM((E21/E$53)/('United States'!E21/'United States'!E$53))</f>
        <v>3.5594139285745133E-2</v>
      </c>
      <c r="T21" s="9">
        <f>SUM((F21/F$53)/('United States'!F21/'United States'!F$53))</f>
        <v>3.8390692101374309E-2</v>
      </c>
      <c r="U21" s="9">
        <f>SUM((G21/G$53)/('United States'!G21/'United States'!G$53))</f>
        <v>4.2579692840114772E-2</v>
      </c>
      <c r="V21" s="9">
        <f>SUM((H21/H$53)/('United States'!H21/'United States'!H$53))</f>
        <v>5.816504223898751E-2</v>
      </c>
      <c r="W21" s="9">
        <f>SUM((I21/I$53)/('United States'!I21/'United States'!I$53))</f>
        <v>5.0456580928837494E-2</v>
      </c>
      <c r="X21" s="9">
        <f>SUM((J21/J$53)/('United States'!J21/'United States'!J$53))</f>
        <v>4.9327403347239632E-2</v>
      </c>
      <c r="Y21" s="9">
        <f>SUM((K21/K$53)/('United States'!K21/'United States'!K$53))</f>
        <v>3.1390340151472289E-2</v>
      </c>
      <c r="Z21" s="9">
        <f>SUM((L21/L$53)/('United States'!L21/'United States'!L$53))</f>
        <v>3.1893111169314828E-2</v>
      </c>
      <c r="AA21" s="9">
        <f>SUM((M21/M$53)/('United States'!M21/'United States'!M$53))</f>
        <v>2.8123685820283673E-2</v>
      </c>
      <c r="AB21" s="9">
        <f>SUM((N21/N$53)/('United States'!N21/'United States'!N$53))</f>
        <v>3.0630821971669268E-2</v>
      </c>
      <c r="AC21" s="9">
        <f>SUM((O21/O$53)/('United States'!O21/'United States'!O$53))</f>
        <v>2.9215887785452026E-2</v>
      </c>
      <c r="AD21" s="9">
        <f>SUM((P21/P$53)/('United States'!P21/'United States'!P$53))</f>
        <v>2.5079214563154796E-2</v>
      </c>
    </row>
    <row r="22" spans="2:30" x14ac:dyDescent="0.25">
      <c r="B22" s="3" t="s">
        <v>21</v>
      </c>
      <c r="C22" s="5">
        <v>14056</v>
      </c>
      <c r="D22" s="5">
        <v>12854</v>
      </c>
      <c r="E22" s="5">
        <v>12304</v>
      </c>
      <c r="F22" s="5">
        <v>11753</v>
      </c>
      <c r="G22" s="5">
        <v>11461</v>
      </c>
      <c r="H22" s="5">
        <v>11010</v>
      </c>
      <c r="I22" s="5">
        <v>10396</v>
      </c>
      <c r="J22" s="5">
        <v>9553</v>
      </c>
      <c r="K22" s="5">
        <v>7675</v>
      </c>
      <c r="L22" s="5">
        <v>7283</v>
      </c>
      <c r="M22" s="5">
        <v>7330</v>
      </c>
      <c r="N22" s="5">
        <v>7019</v>
      </c>
      <c r="O22" s="5">
        <v>7109</v>
      </c>
      <c r="P22" s="5">
        <v>7223</v>
      </c>
      <c r="Q22" s="9">
        <f>SUM((C22/C$53)/('United States'!C22/'United States'!C$53))</f>
        <v>0.64775368474747186</v>
      </c>
      <c r="R22" s="9">
        <f>SUM((D22/D$53)/('United States'!D22/'United States'!D$53))</f>
        <v>0.63557488203729329</v>
      </c>
      <c r="S22" s="9">
        <f>SUM((E22/E$53)/('United States'!E22/'United States'!E$53))</f>
        <v>0.64843984009670952</v>
      </c>
      <c r="T22" s="9">
        <f>SUM((F22/F$53)/('United States'!F22/'United States'!F$53))</f>
        <v>0.6275632730138242</v>
      </c>
      <c r="U22" s="9">
        <f>SUM((G22/G$53)/('United States'!G22/'United States'!G$53))</f>
        <v>0.62188068918066897</v>
      </c>
      <c r="V22" s="9">
        <f>SUM((H22/H$53)/('United States'!H22/'United States'!H$53))</f>
        <v>0.60626499310149418</v>
      </c>
      <c r="W22" s="9">
        <f>SUM((I22/I$53)/('United States'!I22/'United States'!I$53))</f>
        <v>0.61647543658765513</v>
      </c>
      <c r="X22" s="9">
        <f>SUM((J22/J$53)/('United States'!J22/'United States'!J$53))</f>
        <v>0.63195495703458693</v>
      </c>
      <c r="Y22" s="9">
        <f>SUM((K22/K$53)/('United States'!K22/'United States'!K$53))</f>
        <v>0.64063523050210791</v>
      </c>
      <c r="Z22" s="9">
        <f>SUM((L22/L$53)/('United States'!L22/'United States'!L$53))</f>
        <v>0.66000327198324682</v>
      </c>
      <c r="AA22" s="9">
        <f>SUM((M22/M$53)/('United States'!M22/'United States'!M$53))</f>
        <v>0.67580932391844761</v>
      </c>
      <c r="AB22" s="9">
        <f>SUM((N22/N$53)/('United States'!N22/'United States'!N$53))</f>
        <v>0.64743156112778788</v>
      </c>
      <c r="AC22" s="9">
        <f>SUM((O22/O$53)/('United States'!O22/'United States'!O$53))</f>
        <v>0.643425200812628</v>
      </c>
      <c r="AD22" s="9">
        <f>SUM((P22/P$53)/('United States'!P22/'United States'!P$53))</f>
        <v>0.64210611405020979</v>
      </c>
    </row>
    <row r="23" spans="2:30" x14ac:dyDescent="0.25">
      <c r="B23" s="3" t="s">
        <v>22</v>
      </c>
      <c r="C23" s="5">
        <v>76008</v>
      </c>
      <c r="D23" s="5">
        <v>72446</v>
      </c>
      <c r="E23" s="5">
        <v>70355</v>
      </c>
      <c r="F23" s="5">
        <v>68419</v>
      </c>
      <c r="G23" s="5">
        <v>69055</v>
      </c>
      <c r="H23" s="5">
        <v>71105</v>
      </c>
      <c r="I23" s="5">
        <v>71906</v>
      </c>
      <c r="J23" s="5">
        <v>71744</v>
      </c>
      <c r="K23" s="5">
        <v>67222</v>
      </c>
      <c r="L23" s="5">
        <v>64827</v>
      </c>
      <c r="M23" s="5">
        <v>66669</v>
      </c>
      <c r="N23" s="5">
        <v>69368</v>
      </c>
      <c r="O23" s="5">
        <v>68929</v>
      </c>
      <c r="P23" s="5">
        <v>69659</v>
      </c>
      <c r="Q23" s="9">
        <f>SUM((C23/C$53)/('United States'!C23/'United States'!C$53))</f>
        <v>0.83993604523749377</v>
      </c>
      <c r="R23" s="9">
        <f>SUM((D23/D$53)/('United States'!D23/'United States'!D$53))</f>
        <v>0.83246982330314412</v>
      </c>
      <c r="S23" s="9">
        <f>SUM((E23/E$53)/('United States'!E23/'United States'!E$53))</f>
        <v>0.82123727679279623</v>
      </c>
      <c r="T23" s="9">
        <f>SUM((F23/F$53)/('United States'!F23/'United States'!F$53))</f>
        <v>0.79928833921534703</v>
      </c>
      <c r="U23" s="9">
        <f>SUM((G23/G$53)/('United States'!G23/'United States'!G$53))</f>
        <v>0.80629743772713813</v>
      </c>
      <c r="V23" s="9">
        <f>SUM((H23/H$53)/('United States'!H23/'United States'!H$53))</f>
        <v>0.82494045847876196</v>
      </c>
      <c r="W23" s="9">
        <f>SUM((I23/I$53)/('United States'!I23/'United States'!I$53))</f>
        <v>0.82059984463433289</v>
      </c>
      <c r="X23" s="9">
        <f>SUM((J23/J$53)/('United States'!J23/'United States'!J$53))</f>
        <v>0.8213362839928201</v>
      </c>
      <c r="Y23" s="9">
        <f>SUM((K23/K$53)/('United States'!K23/'United States'!K$53))</f>
        <v>0.82257441776810269</v>
      </c>
      <c r="Z23" s="9">
        <f>SUM((L23/L$53)/('United States'!L23/'United States'!L$53))</f>
        <v>0.80136282403815251</v>
      </c>
      <c r="AA23" s="9">
        <f>SUM((M23/M$53)/('United States'!M23/'United States'!M$53))</f>
        <v>0.81035177934788105</v>
      </c>
      <c r="AB23" s="9">
        <f>SUM((N23/N$53)/('United States'!N23/'United States'!N$53))</f>
        <v>0.82501590009818893</v>
      </c>
      <c r="AC23" s="9">
        <f>SUM((O23/O$53)/('United States'!O23/'United States'!O$53))</f>
        <v>0.80588919877176846</v>
      </c>
      <c r="AD23" s="9">
        <f>SUM((P23/P$53)/('United States'!P23/'United States'!P$53))</f>
        <v>0.80250831330985384</v>
      </c>
    </row>
    <row r="24" spans="2:30" x14ac:dyDescent="0.25">
      <c r="B24" s="3" t="s">
        <v>23</v>
      </c>
      <c r="C24" s="5">
        <v>34589</v>
      </c>
      <c r="D24" s="5">
        <v>28667</v>
      </c>
      <c r="E24" s="5">
        <v>26009</v>
      </c>
      <c r="F24" s="5">
        <v>25122</v>
      </c>
      <c r="G24" s="5">
        <v>24266</v>
      </c>
      <c r="H24" s="5">
        <v>24241</v>
      </c>
      <c r="I24" s="5">
        <v>24477</v>
      </c>
      <c r="J24" s="5">
        <v>23858</v>
      </c>
      <c r="K24" s="5">
        <v>21340</v>
      </c>
      <c r="L24" s="5">
        <v>20447</v>
      </c>
      <c r="M24" s="5">
        <v>20703</v>
      </c>
      <c r="N24" s="5">
        <v>21073</v>
      </c>
      <c r="O24" s="5">
        <v>20128</v>
      </c>
      <c r="P24" s="5">
        <v>19960</v>
      </c>
      <c r="Q24" s="9">
        <f>SUM((C24/C$53)/('United States'!C24/'United States'!C$53))</f>
        <v>0.69904253498336644</v>
      </c>
      <c r="R24" s="9">
        <f>SUM((D24/D$53)/('United States'!D24/'United States'!D$53))</f>
        <v>0.6751757263437701</v>
      </c>
      <c r="S24" s="9">
        <f>SUM((E24/E$53)/('United States'!E24/'United States'!E$53))</f>
        <v>0.67820773847434068</v>
      </c>
      <c r="T24" s="9">
        <f>SUM((F24/F$53)/('United States'!F24/'United States'!F$53))</f>
        <v>0.67803416834347818</v>
      </c>
      <c r="U24" s="9">
        <f>SUM((G24/G$53)/('United States'!G24/'United States'!G$53))</f>
        <v>0.6690325455009658</v>
      </c>
      <c r="V24" s="9">
        <f>SUM((H24/H$53)/('United States'!H24/'United States'!H$53))</f>
        <v>0.6678109126820424</v>
      </c>
      <c r="W24" s="9">
        <f>SUM((I24/I$53)/('United States'!I24/'United States'!I$53))</f>
        <v>0.68681695313636937</v>
      </c>
      <c r="X24" s="9">
        <f>SUM((J24/J$53)/('United States'!J24/'United States'!J$53))</f>
        <v>0.67916621814944411</v>
      </c>
      <c r="Y24" s="9">
        <f>SUM((K24/K$53)/('United States'!K24/'United States'!K$53))</f>
        <v>0.67353786119198311</v>
      </c>
      <c r="Z24" s="9">
        <f>SUM((L24/L$53)/('United States'!L24/'United States'!L$53))</f>
        <v>0.66500464938905934</v>
      </c>
      <c r="AA24" s="9">
        <f>SUM((M24/M$53)/('United States'!M24/'United States'!M$53))</f>
        <v>0.65678354101497249</v>
      </c>
      <c r="AB24" s="9">
        <f>SUM((N24/N$53)/('United States'!N24/'United States'!N$53))</f>
        <v>0.6638350567094552</v>
      </c>
      <c r="AC24" s="9">
        <f>SUM((O24/O$53)/('United States'!O24/'United States'!O$53))</f>
        <v>0.63834069243969338</v>
      </c>
      <c r="AD24" s="9">
        <f>SUM((P24/P$53)/('United States'!P24/'United States'!P$53))</f>
        <v>0.62987155708217557</v>
      </c>
    </row>
    <row r="25" spans="2:30" x14ac:dyDescent="0.25">
      <c r="B25" s="3" t="s">
        <v>24</v>
      </c>
      <c r="C25" s="5">
        <v>57411</v>
      </c>
      <c r="D25" s="5">
        <v>55594</v>
      </c>
      <c r="E25" s="5">
        <v>53966</v>
      </c>
      <c r="F25" s="5">
        <v>50793</v>
      </c>
      <c r="G25" s="5">
        <v>49393</v>
      </c>
      <c r="H25" s="5">
        <v>50105</v>
      </c>
      <c r="I25" s="5">
        <v>49898</v>
      </c>
      <c r="J25" s="5">
        <v>48713</v>
      </c>
      <c r="K25" s="5">
        <v>46716</v>
      </c>
      <c r="L25" s="5">
        <v>46077</v>
      </c>
      <c r="M25" s="5">
        <v>44277</v>
      </c>
      <c r="N25" s="5">
        <v>44085</v>
      </c>
      <c r="O25" s="5">
        <v>42388</v>
      </c>
      <c r="P25" s="5">
        <v>41672</v>
      </c>
      <c r="Q25" s="9">
        <f>SUM((C25/C$53)/('United States'!C25/'United States'!C$53))</f>
        <v>1.302423807380785</v>
      </c>
      <c r="R25" s="9">
        <f>SUM((D25/D$53)/('United States'!D25/'United States'!D$53))</f>
        <v>1.2831548849878969</v>
      </c>
      <c r="S25" s="9">
        <f>SUM((E25/E$53)/('United States'!E25/'United States'!E$53))</f>
        <v>1.2408627081774406</v>
      </c>
      <c r="T25" s="9">
        <f>SUM((F25/F$53)/('United States'!F25/'United States'!F$53))</f>
        <v>1.1963062176793302</v>
      </c>
      <c r="U25" s="9">
        <f>SUM((G25/G$53)/('United States'!G25/'United States'!G$53))</f>
        <v>1.1766082005454741</v>
      </c>
      <c r="V25" s="9">
        <f>SUM((H25/H$53)/('United States'!H25/'United States'!H$53))</f>
        <v>1.1848007448346696</v>
      </c>
      <c r="W25" s="9">
        <f>SUM((I25/I$53)/('United States'!I25/'United States'!I$53))</f>
        <v>1.1971475748164073</v>
      </c>
      <c r="X25" s="9">
        <f>SUM((J25/J$53)/('United States'!J25/'United States'!J$53))</f>
        <v>1.1740374168548569</v>
      </c>
      <c r="Y25" s="9">
        <f>SUM((K25/K$53)/('United States'!K25/'United States'!K$53))</f>
        <v>1.161004046061368</v>
      </c>
      <c r="Z25" s="9">
        <f>SUM((L25/L$53)/('United States'!L25/'United States'!L$53))</f>
        <v>1.1850820616919813</v>
      </c>
      <c r="AA25" s="9">
        <f>SUM((M25/M$53)/('United States'!M25/'United States'!M$53))</f>
        <v>1.1277810710504952</v>
      </c>
      <c r="AB25" s="9">
        <f>SUM((N25/N$53)/('United States'!N25/'United States'!N$53))</f>
        <v>1.1109859799571788</v>
      </c>
      <c r="AC25" s="9">
        <f>SUM((O25/O$53)/('United States'!O25/'United States'!O$53))</f>
        <v>1.0613556034552851</v>
      </c>
      <c r="AD25" s="9">
        <f>SUM((P25/P$53)/('United States'!P25/'United States'!P$53))</f>
        <v>1.0521435020551839</v>
      </c>
    </row>
    <row r="26" spans="2:30" x14ac:dyDescent="0.25">
      <c r="B26" s="3" t="s">
        <v>25</v>
      </c>
      <c r="C26" s="8">
        <v>730</v>
      </c>
      <c r="D26" s="8">
        <v>726</v>
      </c>
      <c r="E26" s="8">
        <v>757</v>
      </c>
      <c r="F26" s="8">
        <v>805</v>
      </c>
      <c r="G26" s="8">
        <v>849</v>
      </c>
      <c r="H26" s="8">
        <v>839</v>
      </c>
      <c r="I26" s="8">
        <v>844</v>
      </c>
      <c r="J26" s="8">
        <v>783</v>
      </c>
      <c r="K26" s="8">
        <v>681</v>
      </c>
      <c r="L26" s="8">
        <v>657</v>
      </c>
      <c r="M26" s="8">
        <v>653</v>
      </c>
      <c r="N26" s="8">
        <v>616</v>
      </c>
      <c r="O26" s="8">
        <v>634</v>
      </c>
      <c r="P26" s="8">
        <v>617</v>
      </c>
      <c r="Q26" s="9">
        <f>SUM((C26/C$53)/('United States'!C26/'United States'!C$53))</f>
        <v>0.40928788817758005</v>
      </c>
      <c r="R26" s="9">
        <f>SUM((D26/D$53)/('United States'!D26/'United States'!D$53))</f>
        <v>0.44282220820800311</v>
      </c>
      <c r="S26" s="9">
        <f>SUM((E26/E$53)/('United States'!E26/'United States'!E$53))</f>
        <v>0.49553067790307165</v>
      </c>
      <c r="T26" s="9">
        <f>SUM((F26/F$53)/('United States'!F26/'United States'!F$53))</f>
        <v>0.56005388018255609</v>
      </c>
      <c r="U26" s="9">
        <f>SUM((G26/G$53)/('United States'!G26/'United States'!G$53))</f>
        <v>0.60295043376925761</v>
      </c>
      <c r="V26" s="9">
        <f>SUM((H26/H$53)/('United States'!H26/'United States'!H$53))</f>
        <v>0.62815430611930445</v>
      </c>
      <c r="W26" s="9">
        <f>SUM((I26/I$53)/('United States'!I26/'United States'!I$53))</f>
        <v>0.66220202887235113</v>
      </c>
      <c r="X26" s="9">
        <f>SUM((J26/J$53)/('United States'!J26/'United States'!J$53))</f>
        <v>0.67652599346271403</v>
      </c>
      <c r="Y26" s="9">
        <f>SUM((K26/K$53)/('United States'!K26/'United States'!K$53))</f>
        <v>0.67985559475856494</v>
      </c>
      <c r="Z26" s="9">
        <f>SUM((L26/L$53)/('United States'!L26/'United States'!L$53))</f>
        <v>0.70003200259866183</v>
      </c>
      <c r="AA26" s="9">
        <f>SUM((M26/M$53)/('United States'!M26/'United States'!M$53))</f>
        <v>0.69631523420451291</v>
      </c>
      <c r="AB26" s="9">
        <f>SUM((N26/N$53)/('United States'!N26/'United States'!N$53))</f>
        <v>0.68681469381660465</v>
      </c>
      <c r="AC26" s="9">
        <f>SUM((O26/O$53)/('United States'!O26/'United States'!O$53))</f>
        <v>0.71804615366049984</v>
      </c>
      <c r="AD26" s="9">
        <f>SUM((P26/P$53)/('United States'!P26/'United States'!P$53))</f>
        <v>0.70602203983944001</v>
      </c>
    </row>
    <row r="27" spans="2:30" x14ac:dyDescent="0.25">
      <c r="B27" s="3" t="s">
        <v>26</v>
      </c>
      <c r="C27" s="5">
        <v>2523</v>
      </c>
      <c r="D27" s="5">
        <v>2211</v>
      </c>
      <c r="E27" s="5">
        <v>1915</v>
      </c>
      <c r="F27" s="5">
        <v>1939</v>
      </c>
      <c r="G27" s="5">
        <v>1885</v>
      </c>
      <c r="H27" s="5">
        <v>1714</v>
      </c>
      <c r="I27" s="5">
        <v>1765</v>
      </c>
      <c r="J27" s="5">
        <v>1560</v>
      </c>
      <c r="K27" s="5">
        <v>1403</v>
      </c>
      <c r="L27" s="5">
        <v>1440</v>
      </c>
      <c r="M27" s="5">
        <v>1576</v>
      </c>
      <c r="N27" s="5">
        <v>1526</v>
      </c>
      <c r="O27" s="5">
        <v>1516</v>
      </c>
      <c r="P27" s="5">
        <v>1643</v>
      </c>
      <c r="Q27" s="9">
        <f>SUM((C27/C$53)/('United States'!C27/'United States'!C$53))</f>
        <v>1.4695790405331521</v>
      </c>
      <c r="R27" s="9">
        <f>SUM((D27/D$53)/('United States'!D27/'United States'!D$53))</f>
        <v>1.4276715614435049</v>
      </c>
      <c r="S27" s="9">
        <f>SUM((E27/E$53)/('United States'!E27/'United States'!E$53))</f>
        <v>1.2822895852870153</v>
      </c>
      <c r="T27" s="9">
        <f>SUM((F27/F$53)/('United States'!F27/'United States'!F$53))</f>
        <v>1.3249441107583051</v>
      </c>
      <c r="U27" s="9">
        <f>SUM((G27/G$53)/('United States'!G27/'United States'!G$53))</f>
        <v>1.3287561400978891</v>
      </c>
      <c r="V27" s="9">
        <f>SUM((H27/H$53)/('United States'!H27/'United States'!H$53))</f>
        <v>1.2618357415577162</v>
      </c>
      <c r="W27" s="9">
        <f>SUM((I27/I$53)/('United States'!I27/'United States'!I$53))</f>
        <v>1.3566830483185308</v>
      </c>
      <c r="X27" s="9">
        <f>SUM((J27/J$53)/('United States'!J27/'United States'!J$53))</f>
        <v>1.2572533494070561</v>
      </c>
      <c r="Y27" s="9">
        <f>SUM((K27/K$53)/('United States'!K27/'United States'!K$53))</f>
        <v>1.2694475162542431</v>
      </c>
      <c r="Z27" s="9">
        <f>SUM((L27/L$53)/('United States'!L27/'United States'!L$53))</f>
        <v>1.3422356700047375</v>
      </c>
      <c r="AA27" s="9">
        <f>SUM((M27/M$53)/('United States'!M27/'United States'!M$53))</f>
        <v>1.4234968863872184</v>
      </c>
      <c r="AB27" s="9">
        <f>SUM((N27/N$53)/('United States'!N27/'United States'!N$53))</f>
        <v>1.3914907137463135</v>
      </c>
      <c r="AC27" s="9">
        <f>SUM((O27/O$53)/('United States'!O27/'United States'!O$53))</f>
        <v>1.4226851601866166</v>
      </c>
      <c r="AD27" s="9">
        <f>SUM((P27/P$53)/('United States'!P27/'United States'!P$53))</f>
        <v>1.5562362729191579</v>
      </c>
    </row>
    <row r="28" spans="2:30" x14ac:dyDescent="0.25">
      <c r="B28" s="3" t="s">
        <v>27</v>
      </c>
      <c r="C28" s="5">
        <v>26893</v>
      </c>
      <c r="D28" s="5">
        <v>24546</v>
      </c>
      <c r="E28" s="5">
        <v>21372</v>
      </c>
      <c r="F28" s="5">
        <v>20095</v>
      </c>
      <c r="G28" s="5">
        <v>19542</v>
      </c>
      <c r="H28" s="5">
        <v>19941</v>
      </c>
      <c r="I28" s="5">
        <v>20336</v>
      </c>
      <c r="J28" s="5">
        <v>20178</v>
      </c>
      <c r="K28" s="5">
        <v>17387</v>
      </c>
      <c r="L28" s="5">
        <v>16346</v>
      </c>
      <c r="M28" s="5">
        <v>16830</v>
      </c>
      <c r="N28" s="5">
        <v>17243</v>
      </c>
      <c r="O28" s="5">
        <v>16843</v>
      </c>
      <c r="P28" s="5">
        <v>16888</v>
      </c>
      <c r="Q28" s="9">
        <f>SUM((C28/C$53)/('United States'!C28/'United States'!C$53))</f>
        <v>2.0528001768159654</v>
      </c>
      <c r="R28" s="9">
        <f>SUM((D28/D$53)/('United States'!D28/'United States'!D$53))</f>
        <v>2.1516183041559263</v>
      </c>
      <c r="S28" s="9">
        <f>SUM((E28/E$53)/('United States'!E28/'United States'!E$53))</f>
        <v>2.0486818447962052</v>
      </c>
      <c r="T28" s="9">
        <f>SUM((F28/F$53)/('United States'!F28/'United States'!F$53))</f>
        <v>2.0013123838343203</v>
      </c>
      <c r="U28" s="9">
        <f>SUM((G28/G$53)/('United States'!G28/'United States'!G$53))</f>
        <v>2.0015869656566156</v>
      </c>
      <c r="V28" s="9">
        <f>SUM((H28/H$53)/('United States'!H28/'United States'!H$53))</f>
        <v>2.0176400215719372</v>
      </c>
      <c r="W28" s="9">
        <f>SUM((I28/I$53)/('United States'!I28/'United States'!I$53))</f>
        <v>2.0666300392928858</v>
      </c>
      <c r="X28" s="9">
        <f>SUM((J28/J$53)/('United States'!J28/'United States'!J$53))</f>
        <v>2.0608665925358678</v>
      </c>
      <c r="Y28" s="9">
        <f>SUM((K28/K$53)/('United States'!K28/'United States'!K$53))</f>
        <v>2.0236918422670467</v>
      </c>
      <c r="Z28" s="9">
        <f>SUM((L28/L$53)/('United States'!L28/'United States'!L$53))</f>
        <v>2.0125085669111415</v>
      </c>
      <c r="AA28" s="9">
        <f>SUM((M28/M$53)/('United States'!M28/'United States'!M$53))</f>
        <v>2.0035054134248096</v>
      </c>
      <c r="AB28" s="9">
        <f>SUM((N28/N$53)/('United States'!N28/'United States'!N$53))</f>
        <v>2.0055945492670317</v>
      </c>
      <c r="AC28" s="9">
        <f>SUM((O28/O$53)/('United States'!O28/'United States'!O$53))</f>
        <v>1.9616824320040158</v>
      </c>
      <c r="AD28" s="9">
        <f>SUM((P28/P$53)/('United States'!P28/'United States'!P$53))</f>
        <v>1.9645633708889065</v>
      </c>
    </row>
    <row r="29" spans="2:30" x14ac:dyDescent="0.25">
      <c r="B29" s="3" t="s">
        <v>28</v>
      </c>
      <c r="C29" s="5">
        <v>9772</v>
      </c>
      <c r="D29" s="5">
        <v>9731</v>
      </c>
      <c r="E29" s="5">
        <v>9510</v>
      </c>
      <c r="F29" s="5">
        <v>9599</v>
      </c>
      <c r="G29" s="5">
        <v>9363</v>
      </c>
      <c r="H29" s="5">
        <v>9362</v>
      </c>
      <c r="I29" s="5">
        <v>9659</v>
      </c>
      <c r="J29" s="5">
        <v>9855</v>
      </c>
      <c r="K29" s="5">
        <v>9730</v>
      </c>
      <c r="L29" s="5">
        <v>9614</v>
      </c>
      <c r="M29" s="5">
        <v>9332</v>
      </c>
      <c r="N29" s="5">
        <v>9042</v>
      </c>
      <c r="O29" s="5">
        <v>9170</v>
      </c>
      <c r="P29" s="5">
        <v>8679</v>
      </c>
      <c r="Q29" s="9">
        <f>SUM((C29/C$53)/('United States'!C29/'United States'!C$53))</f>
        <v>0.60495206460180062</v>
      </c>
      <c r="R29" s="9">
        <f>SUM((D29/D$53)/('United States'!D29/'United States'!D$53))</f>
        <v>0.60564829639376483</v>
      </c>
      <c r="S29" s="9">
        <f>SUM((E29/E$53)/('United States'!E29/'United States'!E$53))</f>
        <v>0.60146148790960408</v>
      </c>
      <c r="T29" s="9">
        <f>SUM((F29/F$53)/('United States'!F29/'United States'!F$53))</f>
        <v>0.62033791287465434</v>
      </c>
      <c r="U29" s="9">
        <f>SUM((G29/G$53)/('United States'!G29/'United States'!G$53))</f>
        <v>0.61369204627939289</v>
      </c>
      <c r="V29" s="9">
        <f>SUM((H29/H$53)/('United States'!H29/'United States'!H$53))</f>
        <v>0.61516798079536994</v>
      </c>
      <c r="W29" s="9">
        <f>SUM((I29/I$53)/('United States'!I29/'United States'!I$53))</f>
        <v>0.63799846992899001</v>
      </c>
      <c r="X29" s="9">
        <f>SUM((J29/J$53)/('United States'!J29/'United States'!J$53))</f>
        <v>0.64890856108179162</v>
      </c>
      <c r="Y29" s="9">
        <f>SUM((K29/K$53)/('United States'!K29/'United States'!K$53))</f>
        <v>0.66508547221740366</v>
      </c>
      <c r="Z29" s="9">
        <f>SUM((L29/L$53)/('United States'!L29/'United States'!L$53))</f>
        <v>0.67272316142346456</v>
      </c>
      <c r="AA29" s="9">
        <f>SUM((M29/M$53)/('United States'!M29/'United States'!M$53))</f>
        <v>0.65354424620128071</v>
      </c>
      <c r="AB29" s="9">
        <f>SUM((N29/N$53)/('United States'!N29/'United States'!N$53))</f>
        <v>0.63880271865792049</v>
      </c>
      <c r="AC29" s="9">
        <f>SUM((O29/O$53)/('United States'!O29/'United States'!O$53))</f>
        <v>0.65118654588666069</v>
      </c>
      <c r="AD29" s="9">
        <f>SUM((P29/P$53)/('United States'!P29/'United States'!P$53))</f>
        <v>0.61670867507456673</v>
      </c>
    </row>
    <row r="30" spans="2:30" x14ac:dyDescent="0.25">
      <c r="B30" s="3" t="s">
        <v>29</v>
      </c>
      <c r="C30" s="5">
        <v>80328</v>
      </c>
      <c r="D30" s="5">
        <v>75668</v>
      </c>
      <c r="E30" s="5">
        <v>72253</v>
      </c>
      <c r="F30" s="5">
        <v>70426</v>
      </c>
      <c r="G30" s="5">
        <v>71907</v>
      </c>
      <c r="H30" s="5">
        <v>75657</v>
      </c>
      <c r="I30" s="5">
        <v>77458</v>
      </c>
      <c r="J30" s="5">
        <v>76892</v>
      </c>
      <c r="K30" s="5">
        <v>70525</v>
      </c>
      <c r="L30" s="5">
        <v>69634</v>
      </c>
      <c r="M30" s="5">
        <v>71672</v>
      </c>
      <c r="N30" s="5">
        <v>74989</v>
      </c>
      <c r="O30" s="5">
        <v>75656</v>
      </c>
      <c r="P30" s="5">
        <v>78804</v>
      </c>
      <c r="Q30" s="9">
        <f>SUM((C30/C$53)/('United States'!C30/'United States'!C$53))</f>
        <v>1.7933475992777634</v>
      </c>
      <c r="R30" s="9">
        <f>SUM((D30/D$53)/('United States'!D30/'United States'!D$53))</f>
        <v>1.7580520137991655</v>
      </c>
      <c r="S30" s="9">
        <f>SUM((E30/E$53)/('United States'!E30/'United States'!E$53))</f>
        <v>1.7038674540975856</v>
      </c>
      <c r="T30" s="9">
        <f>SUM((F30/F$53)/('United States'!F30/'United States'!F$53))</f>
        <v>1.6490399978800936</v>
      </c>
      <c r="U30" s="9">
        <f>SUM((G30/G$53)/('United States'!G30/'United States'!G$53))</f>
        <v>1.6530050936381351</v>
      </c>
      <c r="V30" s="9">
        <f>SUM((H30/H$53)/('United States'!H30/'United States'!H$53))</f>
        <v>1.6928454004146414</v>
      </c>
      <c r="W30" s="9">
        <f>SUM((I30/I$53)/('United States'!I30/'United States'!I$53))</f>
        <v>1.6971940937733252</v>
      </c>
      <c r="X30" s="9">
        <f>SUM((J30/J$53)/('United States'!J30/'United States'!J$53))</f>
        <v>1.6885843925345891</v>
      </c>
      <c r="Y30" s="9">
        <f>SUM((K30/K$53)/('United States'!K30/'United States'!K$53))</f>
        <v>1.6790782136983529</v>
      </c>
      <c r="Z30" s="9">
        <f>SUM((L30/L$53)/('United States'!L30/'United States'!L$53))</f>
        <v>1.7144150170006034</v>
      </c>
      <c r="AA30" s="9">
        <f>SUM((M30/M$53)/('United States'!M30/'United States'!M$53))</f>
        <v>1.7280562611362933</v>
      </c>
      <c r="AB30" s="9">
        <f>SUM((N30/N$53)/('United States'!N30/'United States'!N$53))</f>
        <v>1.7557285848864097</v>
      </c>
      <c r="AC30" s="9">
        <f>SUM((O30/O$53)/('United States'!O30/'United States'!O$53))</f>
        <v>1.7305645286034288</v>
      </c>
      <c r="AD30" s="9">
        <f>SUM((P30/P$53)/('United States'!P30/'United States'!P$53))</f>
        <v>1.7567486310635911</v>
      </c>
    </row>
    <row r="31" spans="2:30" x14ac:dyDescent="0.25">
      <c r="B31" s="2" t="s">
        <v>30</v>
      </c>
      <c r="C31" s="5">
        <v>9098</v>
      </c>
      <c r="D31" s="5">
        <v>9285</v>
      </c>
      <c r="E31" s="5">
        <v>9324</v>
      </c>
      <c r="F31" s="5">
        <v>8844</v>
      </c>
      <c r="G31" s="5">
        <v>8819</v>
      </c>
      <c r="H31" s="5">
        <v>9092</v>
      </c>
      <c r="I31" s="5">
        <v>8915</v>
      </c>
      <c r="J31" s="5">
        <v>9670</v>
      </c>
      <c r="K31" s="5">
        <v>9930</v>
      </c>
      <c r="L31" s="5">
        <v>9880</v>
      </c>
      <c r="M31" s="5">
        <v>9815</v>
      </c>
      <c r="N31" s="5">
        <v>10013</v>
      </c>
      <c r="O31" s="5">
        <v>10332</v>
      </c>
      <c r="P31" s="5">
        <v>10123</v>
      </c>
      <c r="Q31" s="9">
        <f>SUM((C31/C$53)/('United States'!C31/'United States'!C$53))</f>
        <v>1.0587243117859257</v>
      </c>
      <c r="R31" s="9">
        <f>SUM((D31/D$53)/('United States'!D31/'United States'!D$53))</f>
        <v>1.1162133416083118</v>
      </c>
      <c r="S31" s="9">
        <f>SUM((E31/E$53)/('United States'!E31/'United States'!E$53))</f>
        <v>1.155850576029305</v>
      </c>
      <c r="T31" s="9">
        <f>SUM((F31/F$53)/('United States'!F31/'United States'!F$53))</f>
        <v>1.1169242593052451</v>
      </c>
      <c r="U31" s="9">
        <f>SUM((G31/G$53)/('United States'!G31/'United States'!G$53))</f>
        <v>1.1127900127442421</v>
      </c>
      <c r="V31" s="9">
        <f>SUM((H31/H$53)/('United States'!H31/'United States'!H$53))</f>
        <v>1.1300251954635006</v>
      </c>
      <c r="W31" s="9">
        <f>SUM((I31/I$53)/('United States'!I31/'United States'!I$53))</f>
        <v>1.1091527500597109</v>
      </c>
      <c r="X31" s="9">
        <f>SUM((J31/J$53)/('United States'!J31/'United States'!J$53))</f>
        <v>1.1807600918950574</v>
      </c>
      <c r="Y31" s="9">
        <f>SUM((K31/K$53)/('United States'!K31/'United States'!K$53))</f>
        <v>1.2329029318229758</v>
      </c>
      <c r="Z31" s="9">
        <f>SUM((L31/L$53)/('United States'!L31/'United States'!L$53))</f>
        <v>1.2424596079361432</v>
      </c>
      <c r="AA31" s="9">
        <f>SUM((M31/M$53)/('United States'!M31/'United States'!M$53))</f>
        <v>1.2193302513161861</v>
      </c>
      <c r="AB31" s="9">
        <f>SUM((N31/N$53)/('United States'!N31/'United States'!N$53))</f>
        <v>1.2435252291722696</v>
      </c>
      <c r="AC31" s="9">
        <f>SUM((O31/O$53)/('United States'!O31/'United States'!O$53))</f>
        <v>1.3032874849180218</v>
      </c>
      <c r="AD31" s="9">
        <f>SUM((P31/P$53)/('United States'!P31/'United States'!P$53))</f>
        <v>1.2739324819347924</v>
      </c>
    </row>
    <row r="32" spans="2:30" x14ac:dyDescent="0.25">
      <c r="B32" s="2" t="s">
        <v>31</v>
      </c>
      <c r="C32" s="8">
        <v>21</v>
      </c>
      <c r="D32" s="8">
        <v>17</v>
      </c>
      <c r="E32" s="8">
        <v>25</v>
      </c>
      <c r="F32" s="8">
        <v>10</v>
      </c>
      <c r="G32" s="8">
        <v>10</v>
      </c>
      <c r="H32" s="8">
        <v>10</v>
      </c>
      <c r="I32" s="8">
        <v>10</v>
      </c>
      <c r="J32" s="8">
        <v>10</v>
      </c>
      <c r="K32" s="8">
        <v>10</v>
      </c>
      <c r="L32" s="8">
        <v>19</v>
      </c>
      <c r="M32" s="8">
        <v>21</v>
      </c>
      <c r="N32" s="8">
        <v>15</v>
      </c>
      <c r="O32" s="8">
        <v>31</v>
      </c>
      <c r="P32" s="8">
        <v>54</v>
      </c>
      <c r="Q32" s="9">
        <f>SUM((C32/C$53)/('United States'!C32/'United States'!C$53))</f>
        <v>2.0454497580673765E-2</v>
      </c>
      <c r="R32" s="9">
        <f>SUM((D32/D$53)/('United States'!D32/'United States'!D$53))</f>
        <v>1.9105019713623536E-2</v>
      </c>
      <c r="S32" s="9">
        <f>SUM((E32/E$53)/('United States'!E32/'United States'!E$53))</f>
        <v>3.0389882048717939E-2</v>
      </c>
      <c r="T32" s="9">
        <f>SUM((F32/F$53)/('United States'!F32/'United States'!F$53))</f>
        <v>1.1658155441637591E-2</v>
      </c>
      <c r="U32" s="9">
        <f>SUM((G32/G$53)/('United States'!G32/'United States'!G$53))</f>
        <v>1.0899477601896038E-2</v>
      </c>
      <c r="V32" s="9">
        <f>SUM((H32/H$53)/('United States'!H32/'United States'!H$53))</f>
        <v>9.9971291064976358E-3</v>
      </c>
      <c r="W32" s="9">
        <f>SUM((I32/I$53)/('United States'!I32/'United States'!I$53))</f>
        <v>8.9437751526279304E-3</v>
      </c>
      <c r="X32" s="9">
        <f>SUM((J32/J$53)/('United States'!J32/'United States'!J$53))</f>
        <v>8.0207479564954887E-3</v>
      </c>
      <c r="Y32" s="9">
        <f>SUM((K32/K$53)/('United States'!K32/'United States'!K$53))</f>
        <v>9.591878035659078E-3</v>
      </c>
      <c r="Z32" s="9">
        <f>SUM((L32/L$53)/('United States'!L32/'United States'!L$53))</f>
        <v>1.7209102532557495E-2</v>
      </c>
      <c r="AA32" s="9">
        <f>SUM((M32/M$53)/('United States'!M32/'United States'!M$53))</f>
        <v>1.6485752267504549E-2</v>
      </c>
      <c r="AB32" s="9">
        <f>SUM((N32/N$53)/('United States'!N32/'United States'!N$53))</f>
        <v>1.0768271212289031E-2</v>
      </c>
      <c r="AC32" s="9">
        <f>SUM((O32/O$53)/('United States'!O32/'United States'!O$53))</f>
        <v>2.2210759016707986E-2</v>
      </c>
      <c r="AD32" s="9">
        <f>SUM((P32/P$53)/('United States'!P32/'United States'!P$53))</f>
        <v>4.0131906303130391E-2</v>
      </c>
    </row>
    <row r="33" spans="2:30" x14ac:dyDescent="0.25">
      <c r="B33" s="2" t="s">
        <v>32</v>
      </c>
      <c r="C33" s="5">
        <v>43398</v>
      </c>
      <c r="D33" s="5">
        <v>38230</v>
      </c>
      <c r="E33" s="5">
        <v>35738</v>
      </c>
      <c r="F33" s="5">
        <v>35291</v>
      </c>
      <c r="G33" s="5">
        <v>35078</v>
      </c>
      <c r="H33" s="5">
        <v>34616</v>
      </c>
      <c r="I33" s="5">
        <v>33178</v>
      </c>
      <c r="J33" s="5">
        <v>31605</v>
      </c>
      <c r="K33" s="5">
        <v>25819</v>
      </c>
      <c r="L33" s="5">
        <v>25679</v>
      </c>
      <c r="M33" s="5">
        <v>26884</v>
      </c>
      <c r="N33" s="5">
        <v>27775</v>
      </c>
      <c r="O33" s="5">
        <v>26908</v>
      </c>
      <c r="P33" s="5">
        <v>26984</v>
      </c>
      <c r="Q33" s="9">
        <f>SUM((C33/C$53)/('United States'!C33/'United States'!C$53))</f>
        <v>2.1595123674137326</v>
      </c>
      <c r="R33" s="9">
        <f>SUM((D33/D$53)/('United States'!D33/'United States'!D$53))</f>
        <v>2.1537089194950902</v>
      </c>
      <c r="S33" s="9">
        <f>SUM((E33/E$53)/('United States'!E33/'United States'!E$53))</f>
        <v>2.1404871722632861</v>
      </c>
      <c r="T33" s="9">
        <f>SUM((F33/F$53)/('United States'!F33/'United States'!F$53))</f>
        <v>2.1433854087088351</v>
      </c>
      <c r="U33" s="9">
        <f>SUM((G33/G$53)/('United States'!G33/'United States'!G$53))</f>
        <v>2.1411372438630951</v>
      </c>
      <c r="V33" s="9">
        <f>SUM((H33/H$53)/('United States'!H33/'United States'!H$53))</f>
        <v>2.108541380930522</v>
      </c>
      <c r="W33" s="9">
        <f>SUM((I33/I$53)/('United States'!I33/'United States'!I$53))</f>
        <v>2.0671145824064738</v>
      </c>
      <c r="X33" s="9">
        <f>SUM((J33/J$53)/('United States'!J33/'United States'!J$53))</f>
        <v>2.008217119137933</v>
      </c>
      <c r="Y33" s="9">
        <f>SUM((K33/K$53)/('United States'!K33/'United States'!K$53))</f>
        <v>1.990204768789398</v>
      </c>
      <c r="Z33" s="9">
        <f>SUM((L33/L$53)/('United States'!L33/'United States'!L$53))</f>
        <v>2.0122920581849821</v>
      </c>
      <c r="AA33" s="9">
        <f>SUM((M33/M$53)/('United States'!M33/'United States'!M$53))</f>
        <v>1.9775637105651578</v>
      </c>
      <c r="AB33" s="9">
        <f>SUM((N33/N$53)/('United States'!N33/'United States'!N$53))</f>
        <v>1.9549055931717325</v>
      </c>
      <c r="AC33" s="9">
        <f>SUM((O33/O$53)/('United States'!O33/'United States'!O$53))</f>
        <v>1.8883000660233829</v>
      </c>
      <c r="AD33" s="9">
        <f>SUM((P33/P$53)/('United States'!P33/'United States'!P$53))</f>
        <v>1.874847881109704</v>
      </c>
    </row>
    <row r="34" spans="2:30" x14ac:dyDescent="0.25">
      <c r="B34" s="2" t="s">
        <v>33</v>
      </c>
      <c r="C34" s="5">
        <v>2160</v>
      </c>
      <c r="D34" s="5">
        <v>2082</v>
      </c>
      <c r="E34" s="5">
        <v>1962</v>
      </c>
      <c r="F34" s="5">
        <v>2076</v>
      </c>
      <c r="G34" s="5">
        <v>2059</v>
      </c>
      <c r="H34" s="5">
        <v>2039</v>
      </c>
      <c r="I34" s="5">
        <v>1713</v>
      </c>
      <c r="J34" s="8">
        <v>905</v>
      </c>
      <c r="K34" s="8">
        <v>713</v>
      </c>
      <c r="L34" s="8">
        <v>616</v>
      </c>
      <c r="M34" s="8">
        <v>528</v>
      </c>
      <c r="N34" s="8">
        <v>563</v>
      </c>
      <c r="O34" s="8">
        <v>494</v>
      </c>
      <c r="P34" s="8">
        <v>473</v>
      </c>
      <c r="Q34" s="9">
        <f>SUM((C34/C$53)/('United States'!C34/'United States'!C$53))</f>
        <v>1.8969772465248984</v>
      </c>
      <c r="R34" s="9">
        <f>SUM((D34/D$53)/('United States'!D34/'United States'!D$53))</f>
        <v>1.923582831100741</v>
      </c>
      <c r="S34" s="9">
        <f>SUM((E34/E$53)/('United States'!E34/'United States'!E$53))</f>
        <v>1.8895635878361112</v>
      </c>
      <c r="T34" s="9">
        <f>SUM((F34/F$53)/('United States'!F34/'United States'!F$53))</f>
        <v>2.1962865636057933</v>
      </c>
      <c r="U34" s="9">
        <f>SUM((G34/G$53)/('United States'!G34/'United States'!G$53))</f>
        <v>2.1881886666317909</v>
      </c>
      <c r="V34" s="9">
        <f>SUM((H34/H$53)/('United States'!H34/'United States'!H$53))</f>
        <v>2.1844792666993427</v>
      </c>
      <c r="W34" s="9">
        <f>SUM((I34/I$53)/('United States'!I34/'United States'!I$53))</f>
        <v>1.8391425915521302</v>
      </c>
      <c r="X34" s="9">
        <f>SUM((J34/J$53)/('United States'!J34/'United States'!J$53))</f>
        <v>1.1050739484126779</v>
      </c>
      <c r="Y34" s="9">
        <f>SUM((K34/K$53)/('United States'!K34/'United States'!K$53))</f>
        <v>0.9158872110054338</v>
      </c>
      <c r="Z34" s="9">
        <f>SUM((L34/L$53)/('United States'!L34/'United States'!L$53))</f>
        <v>0.80339114084064767</v>
      </c>
      <c r="AA34" s="9">
        <f>SUM((M34/M$53)/('United States'!M34/'United States'!M$53))</f>
        <v>0.70221010761688141</v>
      </c>
      <c r="AB34" s="9">
        <f>SUM((N34/N$53)/('United States'!N34/'United States'!N$53))</f>
        <v>0.76589406128125537</v>
      </c>
      <c r="AC34" s="9">
        <f>SUM((O34/O$53)/('United States'!O34/'United States'!O$53))</f>
        <v>0.69711265205522377</v>
      </c>
      <c r="AD34" s="9">
        <f>SUM((P34/P$53)/('United States'!P34/'United States'!P$53))</f>
        <v>0.66440471856730965</v>
      </c>
    </row>
    <row r="35" spans="2:30" x14ac:dyDescent="0.25">
      <c r="B35" s="2" t="s">
        <v>34</v>
      </c>
      <c r="C35" s="5">
        <v>1513</v>
      </c>
      <c r="D35" s="5">
        <v>1483</v>
      </c>
      <c r="E35" s="5">
        <v>1427</v>
      </c>
      <c r="F35" s="5">
        <v>1384</v>
      </c>
      <c r="G35" s="5">
        <v>1509</v>
      </c>
      <c r="H35" s="5">
        <v>1586</v>
      </c>
      <c r="I35" s="5">
        <v>1515</v>
      </c>
      <c r="J35" s="5">
        <v>1259</v>
      </c>
      <c r="K35" s="5">
        <v>1110</v>
      </c>
      <c r="L35" s="8">
        <v>954</v>
      </c>
      <c r="M35" s="8">
        <v>918</v>
      </c>
      <c r="N35" s="8">
        <v>846</v>
      </c>
      <c r="O35" s="8">
        <v>807</v>
      </c>
      <c r="P35" s="8">
        <v>686</v>
      </c>
      <c r="Q35" s="9">
        <f>SUM((C35/C$53)/('United States'!C35/'United States'!C$53))</f>
        <v>0.43814564037112375</v>
      </c>
      <c r="R35" s="9">
        <f>SUM((D35/D$53)/('United States'!D35/'United States'!D$53))</f>
        <v>0.4527286981335365</v>
      </c>
      <c r="S35" s="9">
        <f>SUM((E35/E$53)/('United States'!E35/'United States'!E$53))</f>
        <v>0.44737076745331444</v>
      </c>
      <c r="T35" s="9">
        <f>SUM((F35/F$53)/('United States'!F35/'United States'!F$53))</f>
        <v>0.42854951696991372</v>
      </c>
      <c r="U35" s="9">
        <f>SUM((G35/G$53)/('United States'!G35/'United States'!G$53))</f>
        <v>0.46640293184051046</v>
      </c>
      <c r="V35" s="9">
        <f>SUM((H35/H$53)/('United States'!H35/'United States'!H$53))</f>
        <v>0.48601256713733143</v>
      </c>
      <c r="W35" s="9">
        <f>SUM((I35/I$53)/('United States'!I35/'United States'!I$53))</f>
        <v>0.47283192224156845</v>
      </c>
      <c r="X35" s="9">
        <f>SUM((J35/J$53)/('United States'!J35/'United States'!J$53))</f>
        <v>0.41544464981354684</v>
      </c>
      <c r="Y35" s="9">
        <f>SUM((K35/K$53)/('United States'!K35/'United States'!K$53))</f>
        <v>0.415052133757424</v>
      </c>
      <c r="Z35" s="9">
        <f>SUM((L35/L$53)/('United States'!L35/'United States'!L$53))</f>
        <v>0.3755078043834702</v>
      </c>
      <c r="AA35" s="9">
        <f>SUM((M35/M$53)/('United States'!M35/'United States'!M$53))</f>
        <v>0.3592721224909215</v>
      </c>
      <c r="AB35" s="9">
        <f>SUM((N35/N$53)/('United States'!N35/'United States'!N$53))</f>
        <v>0.32585533641148778</v>
      </c>
      <c r="AC35" s="9">
        <f>SUM((O35/O$53)/('United States'!O35/'United States'!O$53))</f>
        <v>0.31148943864533579</v>
      </c>
      <c r="AD35" s="9">
        <f>SUM((P35/P$53)/('United States'!P35/'United States'!P$53))</f>
        <v>0.26310875624147417</v>
      </c>
    </row>
    <row r="36" spans="2:30" x14ac:dyDescent="0.25">
      <c r="B36" s="2" t="s">
        <v>35</v>
      </c>
      <c r="C36" s="5">
        <v>2348</v>
      </c>
      <c r="D36" s="5">
        <v>2547</v>
      </c>
      <c r="E36" s="5">
        <v>2616</v>
      </c>
      <c r="F36" s="5">
        <v>2627</v>
      </c>
      <c r="G36" s="5">
        <v>2528</v>
      </c>
      <c r="H36" s="5">
        <v>2442</v>
      </c>
      <c r="I36" s="5">
        <v>2509</v>
      </c>
      <c r="J36" s="5">
        <v>2586</v>
      </c>
      <c r="K36" s="5">
        <v>2481</v>
      </c>
      <c r="L36" s="5">
        <v>2390</v>
      </c>
      <c r="M36" s="5">
        <v>2346</v>
      </c>
      <c r="N36" s="5">
        <v>2482</v>
      </c>
      <c r="O36" s="5">
        <v>2599</v>
      </c>
      <c r="P36" s="5">
        <v>2680</v>
      </c>
      <c r="Q36" s="9">
        <f>SUM((C36/C$53)/('United States'!C36/'United States'!C$53))</f>
        <v>0.15526253839377541</v>
      </c>
      <c r="R36" s="9">
        <f>SUM((D36/D$53)/('United States'!D36/'United States'!D$53))</f>
        <v>0.17886028370476259</v>
      </c>
      <c r="S36" s="9">
        <f>SUM((E36/E$53)/('United States'!E36/'United States'!E$53))</f>
        <v>0.1856180962175159</v>
      </c>
      <c r="T36" s="9">
        <f>SUM((F36/F$53)/('United States'!F36/'United States'!F$53))</f>
        <v>0.18457899657225632</v>
      </c>
      <c r="U36" s="9">
        <f>SUM((G36/G$53)/('United States'!G36/'United States'!G$53))</f>
        <v>0.16654351162941827</v>
      </c>
      <c r="V36" s="9">
        <f>SUM((H36/H$53)/('United States'!H36/'United States'!H$53))</f>
        <v>0.14473379882936466</v>
      </c>
      <c r="W36" s="9">
        <f>SUM((I36/I$53)/('United States'!I36/'United States'!I$53))</f>
        <v>0.13644994415786366</v>
      </c>
      <c r="X36" s="9">
        <f>SUM((J36/J$53)/('United States'!J36/'United States'!J$53))</f>
        <v>0.12998449751157856</v>
      </c>
      <c r="Y36" s="9">
        <f>SUM((K36/K$53)/('United States'!K36/'United States'!K$53))</f>
        <v>0.13759198918394341</v>
      </c>
      <c r="Z36" s="9">
        <f>SUM((L36/L$53)/('United States'!L36/'United States'!L$53))</f>
        <v>0.13166052050147625</v>
      </c>
      <c r="AA36" s="9">
        <f>SUM((M36/M$53)/('United States'!M36/'United States'!M$53))</f>
        <v>0.11566501741503699</v>
      </c>
      <c r="AB36" s="9">
        <f>SUM((N36/N$53)/('United States'!N36/'United States'!N$53))</f>
        <v>0.111116867776444</v>
      </c>
      <c r="AC36" s="9">
        <f>SUM((O36/O$53)/('United States'!O36/'United States'!O$53))</f>
        <v>0.11253117031264689</v>
      </c>
      <c r="AD36" s="9">
        <f>SUM((P36/P$53)/('United States'!P36/'United States'!P$53))</f>
        <v>0.11273611975054473</v>
      </c>
    </row>
    <row r="37" spans="2:30" x14ac:dyDescent="0.25">
      <c r="B37" s="2" t="s">
        <v>36</v>
      </c>
      <c r="C37" s="5">
        <v>23018</v>
      </c>
      <c r="D37" s="5">
        <v>21825</v>
      </c>
      <c r="E37" s="5">
        <v>20857</v>
      </c>
      <c r="F37" s="5">
        <v>19090</v>
      </c>
      <c r="G37" s="5">
        <v>19481</v>
      </c>
      <c r="H37" s="5">
        <v>19193</v>
      </c>
      <c r="I37" s="5">
        <v>19064</v>
      </c>
      <c r="J37" s="5">
        <v>18729</v>
      </c>
      <c r="K37" s="5">
        <v>17487</v>
      </c>
      <c r="L37" s="5">
        <v>16562</v>
      </c>
      <c r="M37" s="5">
        <v>16408</v>
      </c>
      <c r="N37" s="5">
        <v>16268</v>
      </c>
      <c r="O37" s="5">
        <v>16178</v>
      </c>
      <c r="P37" s="5">
        <v>15950</v>
      </c>
      <c r="Q37" s="9">
        <f>SUM((C37/C$53)/('United States'!C37/'United States'!C$53))</f>
        <v>1.3365776566209144</v>
      </c>
      <c r="R37" s="9">
        <f>SUM((D37/D$53)/('United States'!D37/'United States'!D$53))</f>
        <v>1.3601588055631755</v>
      </c>
      <c r="S37" s="9">
        <f>SUM((E37/E$53)/('United States'!E37/'United States'!E$53))</f>
        <v>1.3820431236710666</v>
      </c>
      <c r="T37" s="9">
        <f>SUM((F37/F$53)/('United States'!F37/'United States'!F$53))</f>
        <v>1.3279663214040065</v>
      </c>
      <c r="U37" s="9">
        <f>SUM((G37/G$53)/('United States'!G37/'United States'!G$53))</f>
        <v>1.3959397647331191</v>
      </c>
      <c r="V37" s="9">
        <f>SUM((H37/H$53)/('United States'!H37/'United States'!H$53))</f>
        <v>1.4193227686865528</v>
      </c>
      <c r="W37" s="9">
        <f>SUM((I37/I$53)/('United States'!I37/'United States'!I$53))</f>
        <v>1.4579916684324676</v>
      </c>
      <c r="X37" s="9">
        <f>SUM((J37/J$53)/('United States'!J37/'United States'!J$53))</f>
        <v>1.4858009386357509</v>
      </c>
      <c r="Y37" s="9">
        <f>SUM((K37/K$53)/('United States'!K37/'United States'!K$53))</f>
        <v>1.5238504871069263</v>
      </c>
      <c r="Z37" s="9">
        <f>SUM((L37/L$53)/('United States'!L37/'United States'!L$53))</f>
        <v>1.4996817460984402</v>
      </c>
      <c r="AA37" s="9">
        <f>SUM((M37/M$53)/('United States'!M37/'United States'!M$53))</f>
        <v>1.5066562558241801</v>
      </c>
      <c r="AB37" s="9">
        <f>SUM((N37/N$53)/('United States'!N37/'United States'!N$53))</f>
        <v>1.5264438057688281</v>
      </c>
      <c r="AC37" s="9">
        <f>SUM((O37/O$53)/('United States'!O37/'United States'!O$53))</f>
        <v>1.5329407793620977</v>
      </c>
      <c r="AD37" s="9">
        <f>SUM((P37/P$53)/('United States'!P37/'United States'!P$53))</f>
        <v>1.5286700599739087</v>
      </c>
    </row>
    <row r="38" spans="2:30" x14ac:dyDescent="0.25">
      <c r="B38" s="2" t="s">
        <v>37</v>
      </c>
      <c r="C38" s="5">
        <v>14333</v>
      </c>
      <c r="D38" s="5">
        <v>15004</v>
      </c>
      <c r="E38" s="5">
        <v>15336</v>
      </c>
      <c r="F38" s="5">
        <v>15310</v>
      </c>
      <c r="G38" s="5">
        <v>15789</v>
      </c>
      <c r="H38" s="5">
        <v>16123</v>
      </c>
      <c r="I38" s="5">
        <v>15637</v>
      </c>
      <c r="J38" s="5">
        <v>15712</v>
      </c>
      <c r="K38" s="5">
        <v>15366</v>
      </c>
      <c r="L38" s="5">
        <v>14962</v>
      </c>
      <c r="M38" s="5">
        <v>15132</v>
      </c>
      <c r="N38" s="5">
        <v>15249</v>
      </c>
      <c r="O38" s="5">
        <v>15583</v>
      </c>
      <c r="P38" s="5">
        <v>15841</v>
      </c>
      <c r="Q38" s="9">
        <f>SUM((C38/C$53)/('United States'!C38/'United States'!C$53))</f>
        <v>0.98099007996546106</v>
      </c>
      <c r="R38" s="9">
        <f>SUM((D38/D$53)/('United States'!D38/'United States'!D$53))</f>
        <v>1.0015328486044199</v>
      </c>
      <c r="S38" s="9">
        <f>SUM((E38/E$53)/('United States'!E38/'United States'!E$53))</f>
        <v>1.0030536402017773</v>
      </c>
      <c r="T38" s="9">
        <f>SUM((F38/F$53)/('United States'!F38/'United States'!F$53))</f>
        <v>0.98365474654658946</v>
      </c>
      <c r="U38" s="9">
        <f>SUM((G38/G$53)/('United States'!G38/'United States'!G$53))</f>
        <v>0.98870085833419241</v>
      </c>
      <c r="V38" s="9">
        <f>SUM((H38/H$53)/('United States'!H38/'United States'!H$53))</f>
        <v>0.98695700228763183</v>
      </c>
      <c r="W38" s="9">
        <f>SUM((I38/I$53)/('United States'!I38/'United States'!I$53))</f>
        <v>0.96211706421868437</v>
      </c>
      <c r="X38" s="9">
        <f>SUM((J38/J$53)/('United States'!J38/'United States'!J$53))</f>
        <v>0.98125276603106126</v>
      </c>
      <c r="Y38" s="9">
        <f>SUM((K38/K$53)/('United States'!K38/'United States'!K$53))</f>
        <v>0.98374203049402875</v>
      </c>
      <c r="Z38" s="9">
        <f>SUM((L38/L$53)/('United States'!L38/'United States'!L$53))</f>
        <v>0.97548369043030658</v>
      </c>
      <c r="AA38" s="9">
        <f>SUM((M38/M$53)/('United States'!M38/'United States'!M$53))</f>
        <v>0.9695321731259261</v>
      </c>
      <c r="AB38" s="9">
        <f>SUM((N38/N$53)/('United States'!N38/'United States'!N$53))</f>
        <v>0.96407046601059598</v>
      </c>
      <c r="AC38" s="9">
        <f>SUM((O38/O$53)/('United States'!O38/'United States'!O$53))</f>
        <v>0.96456080638041042</v>
      </c>
      <c r="AD38" s="9">
        <f>SUM((P38/P$53)/('United States'!P38/'United States'!P$53))</f>
        <v>0.960913450308161</v>
      </c>
    </row>
    <row r="39" spans="2:30" x14ac:dyDescent="0.25">
      <c r="B39" s="2" t="s">
        <v>38</v>
      </c>
      <c r="C39" s="5">
        <v>41133</v>
      </c>
      <c r="D39" s="5">
        <v>40496</v>
      </c>
      <c r="E39" s="5">
        <v>38578</v>
      </c>
      <c r="F39" s="5">
        <v>37954</v>
      </c>
      <c r="G39" s="5">
        <v>36536</v>
      </c>
      <c r="H39" s="5">
        <v>35002</v>
      </c>
      <c r="I39" s="5">
        <v>33238</v>
      </c>
      <c r="J39" s="5">
        <v>32032</v>
      </c>
      <c r="K39" s="5">
        <v>29389</v>
      </c>
      <c r="L39" s="5">
        <v>28963</v>
      </c>
      <c r="M39" s="5">
        <v>28802</v>
      </c>
      <c r="N39" s="5">
        <v>28823</v>
      </c>
      <c r="O39" s="5">
        <v>29455</v>
      </c>
      <c r="P39" s="5">
        <v>29221</v>
      </c>
      <c r="Q39" s="9">
        <f>SUM((C39/C$53)/('United States'!C39/'United States'!C$53))</f>
        <v>1.640999608061543</v>
      </c>
      <c r="R39" s="9">
        <f>SUM((D39/D$53)/('United States'!D39/'United States'!D$53))</f>
        <v>1.7188871941462609</v>
      </c>
      <c r="S39" s="9">
        <f>SUM((E39/E$53)/('United States'!E39/'United States'!E$53))</f>
        <v>1.7109718587476954</v>
      </c>
      <c r="T39" s="9">
        <f>SUM((F39/F$53)/('United States'!F39/'United States'!F$53))</f>
        <v>1.7164480717479917</v>
      </c>
      <c r="U39" s="9">
        <f>SUM((G39/G$53)/('United States'!G39/'United States'!G$53))</f>
        <v>1.6575372056727313</v>
      </c>
      <c r="V39" s="9">
        <f>SUM((H39/H$53)/('United States'!H39/'United States'!H$53))</f>
        <v>1.5846983367023668</v>
      </c>
      <c r="W39" s="9">
        <f>SUM((I39/I$53)/('United States'!I39/'United States'!I$53))</f>
        <v>1.5705023479542712</v>
      </c>
      <c r="X39" s="9">
        <f>SUM((J39/J$53)/('United States'!J39/'United States'!J$53))</f>
        <v>1.5836768905045677</v>
      </c>
      <c r="Y39" s="9">
        <f>SUM((K39/K$53)/('United States'!K39/'United States'!K$53))</f>
        <v>1.6860313160366607</v>
      </c>
      <c r="Z39" s="9">
        <f>SUM((L39/L$53)/('United States'!L39/'United States'!L$53))</f>
        <v>1.6855487360377819</v>
      </c>
      <c r="AA39" s="9">
        <f>SUM((M39/M$53)/('United States'!M39/'United States'!M$53))</f>
        <v>1.6485535514268865</v>
      </c>
      <c r="AB39" s="9">
        <f>SUM((N39/N$53)/('United States'!N39/'United States'!N$53))</f>
        <v>1.6220537641225967</v>
      </c>
      <c r="AC39" s="9">
        <f>SUM((O39/O$53)/('United States'!O39/'United States'!O$53))</f>
        <v>1.6286352912728157</v>
      </c>
      <c r="AD39" s="9">
        <f>SUM((P39/P$53)/('United States'!P39/'United States'!P$53))</f>
        <v>1.5861853919959386</v>
      </c>
    </row>
    <row r="40" spans="2:30" x14ac:dyDescent="0.25">
      <c r="B40" s="2" t="s">
        <v>39</v>
      </c>
      <c r="C40" s="5">
        <v>43466</v>
      </c>
      <c r="D40" s="5">
        <v>39820</v>
      </c>
      <c r="E40" s="5">
        <v>37787</v>
      </c>
      <c r="F40" s="5">
        <v>36270</v>
      </c>
      <c r="G40" s="5">
        <v>35071</v>
      </c>
      <c r="H40" s="5">
        <v>34218</v>
      </c>
      <c r="I40" s="5">
        <v>33536</v>
      </c>
      <c r="J40" s="5">
        <v>32161</v>
      </c>
      <c r="K40" s="5">
        <v>27653</v>
      </c>
      <c r="L40" s="5">
        <v>24791</v>
      </c>
      <c r="M40" s="5">
        <v>23825</v>
      </c>
      <c r="N40" s="5">
        <v>23546</v>
      </c>
      <c r="O40" s="5">
        <v>23188</v>
      </c>
      <c r="P40" s="5">
        <v>22728</v>
      </c>
      <c r="Q40" s="9">
        <f>SUM((C40/C$53)/('United States'!C40/'United States'!C$53))</f>
        <v>1.7677611175403001</v>
      </c>
      <c r="R40" s="9">
        <f>SUM((D40/D$53)/('United States'!D40/'United States'!D$53))</f>
        <v>1.7611150937674738</v>
      </c>
      <c r="S40" s="9">
        <f>SUM((E40/E$53)/('United States'!E40/'United States'!E$53))</f>
        <v>1.7635896132432061</v>
      </c>
      <c r="T40" s="9">
        <f>SUM((F40/F$53)/('United States'!F40/'United States'!F$53))</f>
        <v>1.7458333422378427</v>
      </c>
      <c r="U40" s="9">
        <f>SUM((G40/G$53)/('United States'!G40/'United States'!G$53))</f>
        <v>1.7374631930505131</v>
      </c>
      <c r="V40" s="9">
        <f>SUM((H40/H$53)/('United States'!H40/'United States'!H$53))</f>
        <v>1.7335287021619343</v>
      </c>
      <c r="W40" s="9">
        <f>SUM((I40/I$53)/('United States'!I40/'United States'!I$53))</f>
        <v>1.7407283278117041</v>
      </c>
      <c r="X40" s="9">
        <f>SUM((J40/J$53)/('United States'!J40/'United States'!J$53))</f>
        <v>1.7582077082308532</v>
      </c>
      <c r="Y40" s="9">
        <f>SUM((K40/K$53)/('United States'!K40/'United States'!K$53))</f>
        <v>1.7262829563132265</v>
      </c>
      <c r="Z40" s="9">
        <f>SUM((L40/L$53)/('United States'!L40/'United States'!L$53))</f>
        <v>1.673515181276291</v>
      </c>
      <c r="AA40" s="9">
        <f>SUM((M40/M$53)/('United States'!M40/'United States'!M$53))</f>
        <v>1.6579655274256879</v>
      </c>
      <c r="AB40" s="9">
        <f>SUM((N40/N$53)/('United States'!N40/'United States'!N$53))</f>
        <v>1.6897523358203856</v>
      </c>
      <c r="AC40" s="9">
        <f>SUM((O40/O$53)/('United States'!O40/'United States'!O$53))</f>
        <v>1.6945131888950362</v>
      </c>
      <c r="AD40" s="9">
        <f>SUM((P40/P$53)/('United States'!P40/'United States'!P$53))</f>
        <v>1.6690206258103677</v>
      </c>
    </row>
    <row r="41" spans="2:30" x14ac:dyDescent="0.25">
      <c r="B41" s="2" t="s">
        <v>40</v>
      </c>
      <c r="C41" s="5">
        <v>54758</v>
      </c>
      <c r="D41" s="5">
        <v>50380</v>
      </c>
      <c r="E41" s="5">
        <v>47823</v>
      </c>
      <c r="F41" s="5">
        <v>45887</v>
      </c>
      <c r="G41" s="5">
        <v>46970</v>
      </c>
      <c r="H41" s="5">
        <v>48391</v>
      </c>
      <c r="I41" s="5">
        <v>48650</v>
      </c>
      <c r="J41" s="5">
        <v>48596</v>
      </c>
      <c r="K41" s="5">
        <v>41748</v>
      </c>
      <c r="L41" s="5">
        <v>40042</v>
      </c>
      <c r="M41" s="5">
        <v>41500</v>
      </c>
      <c r="N41" s="5">
        <v>41360</v>
      </c>
      <c r="O41" s="5">
        <v>41186</v>
      </c>
      <c r="P41" s="5">
        <v>40452</v>
      </c>
      <c r="Q41" s="9">
        <f>SUM((C41/C$53)/('United States'!C41/'United States'!C$53))</f>
        <v>1.4490385258990135</v>
      </c>
      <c r="R41" s="9">
        <f>SUM((D41/D$53)/('United States'!D41/'United States'!D$53))</f>
        <v>1.4926556259681987</v>
      </c>
      <c r="S41" s="9">
        <f>SUM((E41/E$53)/('United States'!E41/'United States'!E$53))</f>
        <v>1.5038400413446138</v>
      </c>
      <c r="T41" s="9">
        <f>SUM((F41/F$53)/('United States'!F41/'United States'!F$53))</f>
        <v>1.4587569203485398</v>
      </c>
      <c r="U41" s="9">
        <f>SUM((G41/G$53)/('United States'!G41/'United States'!G$53))</f>
        <v>1.4745971422780411</v>
      </c>
      <c r="V41" s="9">
        <f>SUM((H41/H$53)/('United States'!H41/'United States'!H$53))</f>
        <v>1.4997484315092406</v>
      </c>
      <c r="W41" s="9">
        <f>SUM((I41/I$53)/('United States'!I41/'United States'!I$53))</f>
        <v>1.5105937052292864</v>
      </c>
      <c r="X41" s="9">
        <f>SUM((J41/J$53)/('United States'!J41/'United States'!J$53))</f>
        <v>1.5248108789914663</v>
      </c>
      <c r="Y41" s="9">
        <f>SUM((K41/K$53)/('United States'!K41/'United States'!K$53))</f>
        <v>1.5291985610781045</v>
      </c>
      <c r="Z41" s="9">
        <f>SUM((L41/L$53)/('United States'!L41/'United States'!L$53))</f>
        <v>1.5291339405645126</v>
      </c>
      <c r="AA41" s="9">
        <f>SUM((M41/M$53)/('United States'!M41/'United States'!M$53))</f>
        <v>1.5027458308613135</v>
      </c>
      <c r="AB41" s="9">
        <f>SUM((N41/N$53)/('United States'!N41/'United States'!N$53))</f>
        <v>1.4444097804777773</v>
      </c>
      <c r="AC41" s="9">
        <f>SUM((O41/O$53)/('United States'!O41/'United States'!O$53))</f>
        <v>1.4327432202772334</v>
      </c>
      <c r="AD41" s="9">
        <f>SUM((P41/P$53)/('United States'!P41/'United States'!P$53))</f>
        <v>1.3965248608282999</v>
      </c>
    </row>
    <row r="42" spans="2:30" x14ac:dyDescent="0.25">
      <c r="B42" s="2" t="s">
        <v>41</v>
      </c>
      <c r="C42" s="5">
        <v>17128</v>
      </c>
      <c r="D42" s="5">
        <v>16112</v>
      </c>
      <c r="E42" s="5">
        <v>15485</v>
      </c>
      <c r="F42" s="5">
        <v>15115</v>
      </c>
      <c r="G42" s="5">
        <v>14687</v>
      </c>
      <c r="H42" s="5">
        <v>15005</v>
      </c>
      <c r="I42" s="5">
        <v>14906</v>
      </c>
      <c r="J42" s="5">
        <v>13987</v>
      </c>
      <c r="K42" s="5">
        <v>11906</v>
      </c>
      <c r="L42" s="5">
        <v>11382</v>
      </c>
      <c r="M42" s="5">
        <v>11481</v>
      </c>
      <c r="N42" s="5">
        <v>11454</v>
      </c>
      <c r="O42" s="5">
        <v>10858</v>
      </c>
      <c r="P42" s="5">
        <v>10712</v>
      </c>
      <c r="Q42" s="9">
        <f>SUM((C42/C$53)/('United States'!C42/'United States'!C$53))</f>
        <v>1.3828226037604734</v>
      </c>
      <c r="R42" s="9">
        <f>SUM((D42/D$53)/('United States'!D42/'United States'!D$53))</f>
        <v>1.4020114644111294</v>
      </c>
      <c r="S42" s="9">
        <f>SUM((E42/E$53)/('United States'!E42/'United States'!E$53))</f>
        <v>1.4322195134197226</v>
      </c>
      <c r="T42" s="9">
        <f>SUM((F42/F$53)/('United States'!F42/'United States'!F$53))</f>
        <v>1.4540825317047457</v>
      </c>
      <c r="U42" s="9">
        <f>SUM((G42/G$53)/('United States'!G42/'United States'!G$53))</f>
        <v>1.4877451397102257</v>
      </c>
      <c r="V42" s="9">
        <f>SUM((H42/H$53)/('United States'!H42/'United States'!H$53))</f>
        <v>1.5602523787715434</v>
      </c>
      <c r="W42" s="9">
        <f>SUM((I42/I$53)/('United States'!I42/'United States'!I$53))</f>
        <v>1.5938262580433786</v>
      </c>
      <c r="X42" s="9">
        <f>SUM((J42/J$53)/('United States'!J42/'United States'!J$53))</f>
        <v>1.5841657997364305</v>
      </c>
      <c r="Y42" s="9">
        <f>SUM((K42/K$53)/('United States'!K42/'United States'!K$53))</f>
        <v>1.5607204947142754</v>
      </c>
      <c r="Z42" s="9">
        <f>SUM((L42/L$53)/('United States'!L42/'United States'!L$53))</f>
        <v>1.5830201341770975</v>
      </c>
      <c r="AA42" s="9">
        <f>SUM((M42/M$53)/('United States'!M42/'United States'!M$53))</f>
        <v>1.5970875888824849</v>
      </c>
      <c r="AB42" s="9">
        <f>SUM((N42/N$53)/('United States'!N42/'United States'!N$53))</f>
        <v>1.581469272378893</v>
      </c>
      <c r="AC42" s="9">
        <f>SUM((O42/O$53)/('United States'!O42/'United States'!O$53))</f>
        <v>1.4984298411407322</v>
      </c>
      <c r="AD42" s="9">
        <f>SUM((P42/P$53)/('United States'!P42/'United States'!P$53))</f>
        <v>1.4891618846357511</v>
      </c>
    </row>
    <row r="43" spans="2:30" x14ac:dyDescent="0.25">
      <c r="B43" s="2" t="s">
        <v>42</v>
      </c>
      <c r="C43" s="5">
        <v>3415</v>
      </c>
      <c r="D43" s="5">
        <v>3269</v>
      </c>
      <c r="E43" s="5">
        <v>2962</v>
      </c>
      <c r="F43" s="5">
        <v>2795</v>
      </c>
      <c r="G43" s="5">
        <v>2750</v>
      </c>
      <c r="H43" s="5">
        <v>2693</v>
      </c>
      <c r="I43" s="5">
        <v>2565</v>
      </c>
      <c r="J43" s="5">
        <v>2439</v>
      </c>
      <c r="K43" s="5">
        <v>2163</v>
      </c>
      <c r="L43" s="5">
        <v>2212</v>
      </c>
      <c r="M43" s="5">
        <v>2190</v>
      </c>
      <c r="N43" s="5">
        <v>2030</v>
      </c>
      <c r="O43" s="5">
        <v>2085</v>
      </c>
      <c r="P43" s="5">
        <v>1971</v>
      </c>
      <c r="Q43" s="9">
        <f>SUM((C43/C$53)/('United States'!C43/'United States'!C$53))</f>
        <v>0.19668766974474869</v>
      </c>
      <c r="R43" s="9">
        <f>SUM((D43/D$53)/('United States'!D43/'United States'!D$53))</f>
        <v>0.21304163479999441</v>
      </c>
      <c r="S43" s="9">
        <f>SUM((E43/E$53)/('United States'!E43/'United States'!E$53))</f>
        <v>0.21481490802288378</v>
      </c>
      <c r="T43" s="9">
        <f>SUM((F43/F$53)/('United States'!F43/'United States'!F$53))</f>
        <v>0.22005063456869456</v>
      </c>
      <c r="U43" s="9">
        <f>SUM((G43/G$53)/('United States'!G43/'United States'!G$53))</f>
        <v>0.23831002464548659</v>
      </c>
      <c r="V43" s="9">
        <f>SUM((H43/H$53)/('United States'!H43/'United States'!H$53))</f>
        <v>0.25682483412755192</v>
      </c>
      <c r="W43" s="9">
        <f>SUM((I43/I$53)/('United States'!I43/'United States'!I$53))</f>
        <v>0.27087533005351527</v>
      </c>
      <c r="X43" s="9">
        <f>SUM((J43/J$53)/('United States'!J43/'United States'!J$53))</f>
        <v>0.28596404389562435</v>
      </c>
      <c r="Y43" s="9">
        <f>SUM((K43/K$53)/('United States'!K43/'United States'!K$53))</f>
        <v>0.30881352038766363</v>
      </c>
      <c r="Z43" s="9">
        <f>SUM((L43/L$53)/('United States'!L43/'United States'!L$53))</f>
        <v>0.33457288028527321</v>
      </c>
      <c r="AA43" s="9">
        <f>SUM((M43/M$53)/('United States'!M43/'United States'!M$53))</f>
        <v>0.33810763535463223</v>
      </c>
      <c r="AB43" s="9">
        <f>SUM((N43/N$53)/('United States'!N43/'United States'!N$53))</f>
        <v>0.32552648257329153</v>
      </c>
      <c r="AC43" s="9">
        <f>SUM((O43/O$53)/('United States'!O43/'United States'!O$53))</f>
        <v>0.33983303721488295</v>
      </c>
      <c r="AD43" s="9">
        <f>SUM((P43/P$53)/('United States'!P43/'United States'!P$53))</f>
        <v>0.32206891974443697</v>
      </c>
    </row>
    <row r="44" spans="2:30" x14ac:dyDescent="0.25">
      <c r="B44" s="2" t="s">
        <v>43</v>
      </c>
      <c r="C44" s="8">
        <v>311</v>
      </c>
      <c r="D44" s="8">
        <v>303</v>
      </c>
      <c r="E44" s="8">
        <v>359</v>
      </c>
      <c r="F44" s="8">
        <v>407</v>
      </c>
      <c r="G44" s="8">
        <v>394</v>
      </c>
      <c r="H44" s="8">
        <v>320</v>
      </c>
      <c r="I44" s="8">
        <v>315</v>
      </c>
      <c r="J44" s="8">
        <v>226</v>
      </c>
      <c r="K44" s="8">
        <v>225</v>
      </c>
      <c r="L44" s="8">
        <v>215</v>
      </c>
      <c r="M44" s="8">
        <v>233</v>
      </c>
      <c r="N44" s="8">
        <v>270</v>
      </c>
      <c r="O44" s="8">
        <v>282</v>
      </c>
      <c r="P44" s="8">
        <v>286</v>
      </c>
      <c r="Q44" s="9">
        <f>SUM((C44/C$53)/('United States'!C44/'United States'!C$53))</f>
        <v>0.32775722911109434</v>
      </c>
      <c r="R44" s="9">
        <f>SUM((D44/D$53)/('United States'!D44/'United States'!D$53))</f>
        <v>0.31728374715970531</v>
      </c>
      <c r="S44" s="9">
        <f>SUM((E44/E$53)/('United States'!E44/'United States'!E$53))</f>
        <v>0.3982676077067972</v>
      </c>
      <c r="T44" s="9">
        <f>SUM((F44/F$53)/('United States'!F44/'United States'!F$53))</f>
        <v>0.5029735619481307</v>
      </c>
      <c r="U44" s="9">
        <f>SUM((G44/G$53)/('United States'!G44/'United States'!G$53))</f>
        <v>0.53694720287654019</v>
      </c>
      <c r="V44" s="9">
        <f>SUM((H44/H$53)/('United States'!H44/'United States'!H$53))</f>
        <v>0.48885899636421204</v>
      </c>
      <c r="W44" s="9">
        <f>SUM((I44/I$53)/('United States'!I44/'United States'!I$53))</f>
        <v>0.50362046167559027</v>
      </c>
      <c r="X44" s="9">
        <f>SUM((J44/J$53)/('United States'!J44/'United States'!J$53))</f>
        <v>0.37807712098911223</v>
      </c>
      <c r="Y44" s="9">
        <f>SUM((K44/K$53)/('United States'!K44/'United States'!K$53))</f>
        <v>0.42591160264113181</v>
      </c>
      <c r="Z44" s="9">
        <f>SUM((L44/L$53)/('United States'!L44/'United States'!L$53))</f>
        <v>0.47082734067752369</v>
      </c>
      <c r="AA44" s="9">
        <f>SUM((M44/M$53)/('United States'!M44/'United States'!M$53))</f>
        <v>0.55840925044993328</v>
      </c>
      <c r="AB44" s="9">
        <f>SUM((N44/N$53)/('United States'!N44/'United States'!N$53))</f>
        <v>0.68506460154903837</v>
      </c>
      <c r="AC44" s="9">
        <f>SUM((O44/O$53)/('United States'!O44/'United States'!O$53))</f>
        <v>0.72537083553928572</v>
      </c>
      <c r="AD44" s="9">
        <f>SUM((P44/P$53)/('United States'!P44/'United States'!P$53))</f>
        <v>0.7534013593490555</v>
      </c>
    </row>
    <row r="45" spans="2:30" x14ac:dyDescent="0.25">
      <c r="B45" s="2" t="s">
        <v>44</v>
      </c>
      <c r="C45" s="5">
        <v>3150</v>
      </c>
      <c r="D45" s="5">
        <v>2741</v>
      </c>
      <c r="E45" s="5">
        <v>2504</v>
      </c>
      <c r="F45" s="5">
        <v>2369</v>
      </c>
      <c r="G45" s="5">
        <v>2283</v>
      </c>
      <c r="H45" s="5">
        <v>2154</v>
      </c>
      <c r="I45" s="5">
        <v>2090</v>
      </c>
      <c r="J45" s="5">
        <v>1806</v>
      </c>
      <c r="K45" s="5">
        <v>1425</v>
      </c>
      <c r="L45" s="5">
        <v>1533</v>
      </c>
      <c r="M45" s="5">
        <v>1677</v>
      </c>
      <c r="N45" s="5">
        <v>1736</v>
      </c>
      <c r="O45" s="5">
        <v>1660</v>
      </c>
      <c r="P45" s="5">
        <v>1609</v>
      </c>
      <c r="Q45" s="9">
        <f>SUM((C45/C$53)/('United States'!C45/'United States'!C$53))</f>
        <v>0.54633446480889736</v>
      </c>
      <c r="R45" s="9">
        <f>SUM((D45/D$53)/('United States'!D45/'United States'!D$53))</f>
        <v>0.48928083437213504</v>
      </c>
      <c r="S45" s="9">
        <f>SUM((E45/E$53)/('United States'!E45/'United States'!E$53))</f>
        <v>0.44833320640853619</v>
      </c>
      <c r="T45" s="9">
        <f>SUM((F45/F$53)/('United States'!F45/'United States'!F$53))</f>
        <v>0.41159136104055938</v>
      </c>
      <c r="U45" s="9">
        <f>SUM((G45/G$53)/('United States'!G45/'United States'!G$53))</f>
        <v>0.40084205412684432</v>
      </c>
      <c r="V45" s="9">
        <f>SUM((H45/H$53)/('United States'!H45/'United States'!H$53))</f>
        <v>0.38214705246514669</v>
      </c>
      <c r="W45" s="9">
        <f>SUM((I45/I$53)/('United States'!I45/'United States'!I$53))</f>
        <v>0.39867907892206855</v>
      </c>
      <c r="X45" s="9">
        <f>SUM((J45/J$53)/('United States'!J45/'United States'!J$53))</f>
        <v>0.40081856561066043</v>
      </c>
      <c r="Y45" s="9">
        <f>SUM((K45/K$53)/('United States'!K45/'United States'!K$53))</f>
        <v>0.42214568600658442</v>
      </c>
      <c r="Z45" s="9">
        <f>SUM((L45/L$53)/('United States'!L45/'United States'!L$53))</f>
        <v>0.43607700647243836</v>
      </c>
      <c r="AA45" s="9">
        <f>SUM((M45/M$53)/('United States'!M45/'United States'!M$53))</f>
        <v>0.45344338543600915</v>
      </c>
      <c r="AB45" s="9">
        <f>SUM((N45/N$53)/('United States'!N45/'United States'!N$53))</f>
        <v>0.44776104119605359</v>
      </c>
      <c r="AC45" s="9">
        <f>SUM((O45/O$53)/('United States'!O45/'United States'!O$53))</f>
        <v>0.41295043273467869</v>
      </c>
      <c r="AD45" s="9">
        <f>SUM((P45/P$53)/('United States'!P45/'United States'!P$53))</f>
        <v>0.38521863269138928</v>
      </c>
    </row>
    <row r="46" spans="2:30" x14ac:dyDescent="0.25">
      <c r="B46" s="2" t="s">
        <v>45</v>
      </c>
      <c r="C46" s="5">
        <v>81241</v>
      </c>
      <c r="D46" s="5">
        <v>76174</v>
      </c>
      <c r="E46" s="5">
        <v>74096</v>
      </c>
      <c r="F46" s="5">
        <v>76180</v>
      </c>
      <c r="G46" s="5">
        <v>76691</v>
      </c>
      <c r="H46" s="5">
        <v>76208</v>
      </c>
      <c r="I46" s="5">
        <v>76432</v>
      </c>
      <c r="J46" s="5">
        <v>75334</v>
      </c>
      <c r="K46" s="5">
        <v>69495</v>
      </c>
      <c r="L46" s="5">
        <v>69605</v>
      </c>
      <c r="M46" s="5">
        <v>74214</v>
      </c>
      <c r="N46" s="5">
        <v>77804</v>
      </c>
      <c r="O46" s="5">
        <v>78896</v>
      </c>
      <c r="P46" s="5">
        <v>78981</v>
      </c>
      <c r="Q46" s="9">
        <f>SUM((C46/C$53)/('United States'!C46/'United States'!C$53))</f>
        <v>1.4901669327676572</v>
      </c>
      <c r="R46" s="9">
        <f>SUM((D46/D$53)/('United States'!D46/'United States'!D$53))</f>
        <v>1.4828844919729909</v>
      </c>
      <c r="S46" s="9">
        <f>SUM((E46/E$53)/('United States'!E46/'United States'!E$53))</f>
        <v>1.4907575454175406</v>
      </c>
      <c r="T46" s="9">
        <f>SUM((F46/F$53)/('United States'!F46/'United States'!F$53))</f>
        <v>1.5341672552506642</v>
      </c>
      <c r="U46" s="9">
        <f>SUM((G46/G$53)/('United States'!G46/'United States'!G$53))</f>
        <v>1.5211173801801654</v>
      </c>
      <c r="V46" s="9">
        <f>SUM((H46/H$53)/('United States'!H46/'United States'!H$53))</f>
        <v>1.4980914834436947</v>
      </c>
      <c r="W46" s="9">
        <f>SUM((I46/I$53)/('United States'!I46/'United States'!I$53))</f>
        <v>1.4848003342243299</v>
      </c>
      <c r="X46" s="9">
        <f>SUM((J46/J$53)/('United States'!J46/'United States'!J$53))</f>
        <v>1.4832626974012961</v>
      </c>
      <c r="Y46" s="9">
        <f>SUM((K46/K$53)/('United States'!K46/'United States'!K$53))</f>
        <v>1.4876520369715163</v>
      </c>
      <c r="Z46" s="9">
        <f>SUM((L46/L$53)/('United States'!L46/'United States'!L$53))</f>
        <v>1.5363027109049778</v>
      </c>
      <c r="AA46" s="9">
        <f>SUM((M46/M$53)/('United States'!M46/'United States'!M$53))</f>
        <v>1.5931729185275447</v>
      </c>
      <c r="AB46" s="9">
        <f>SUM((N46/N$53)/('United States'!N46/'United States'!N$53))</f>
        <v>1.6398208543388462</v>
      </c>
      <c r="AC46" s="9">
        <f>SUM((O46/O$53)/('United States'!O46/'United States'!O$53))</f>
        <v>1.6529963722417869</v>
      </c>
      <c r="AD46" s="9">
        <f>SUM((P46/P$53)/('United States'!P46/'United States'!P$53))</f>
        <v>1.6397880777332834</v>
      </c>
    </row>
    <row r="47" spans="2:30" x14ac:dyDescent="0.25">
      <c r="B47" s="2" t="s">
        <v>46</v>
      </c>
      <c r="C47" s="5">
        <v>2545</v>
      </c>
      <c r="D47" s="5">
        <v>2669</v>
      </c>
      <c r="E47" s="5">
        <v>2383</v>
      </c>
      <c r="F47" s="5">
        <v>2638</v>
      </c>
      <c r="G47" s="5">
        <v>2816</v>
      </c>
      <c r="H47" s="5">
        <v>2796</v>
      </c>
      <c r="I47" s="5">
        <v>3092</v>
      </c>
      <c r="J47" s="5">
        <v>3145</v>
      </c>
      <c r="K47" s="5">
        <v>2772</v>
      </c>
      <c r="L47" s="5">
        <v>2897</v>
      </c>
      <c r="M47" s="5">
        <v>2797</v>
      </c>
      <c r="N47" s="5">
        <v>2837</v>
      </c>
      <c r="O47" s="5">
        <v>2855</v>
      </c>
      <c r="P47" s="5">
        <v>3051</v>
      </c>
      <c r="Q47" s="9">
        <f>SUM((C47/C$53)/('United States'!C47/'United States'!C$53))</f>
        <v>0.42649013013763454</v>
      </c>
      <c r="R47" s="9">
        <f>SUM((D47/D$53)/('United States'!D47/'United States'!D$53))</f>
        <v>0.47806298693547106</v>
      </c>
      <c r="S47" s="9">
        <f>SUM((E47/E$53)/('United States'!E47/'United States'!E$53))</f>
        <v>0.4468350000783759</v>
      </c>
      <c r="T47" s="9">
        <f>SUM((F47/F$53)/('United States'!F47/'United States'!F$53))</f>
        <v>0.51313358759460082</v>
      </c>
      <c r="U47" s="9">
        <f>SUM((G47/G$53)/('United States'!G47/'United States'!G$53))</f>
        <v>0.56634679048558034</v>
      </c>
      <c r="V47" s="9">
        <f>SUM((H47/H$53)/('United States'!H47/'United States'!H$53))</f>
        <v>0.5842378450122877</v>
      </c>
      <c r="W47" s="9">
        <f>SUM((I47/I$53)/('United States'!I47/'United States'!I$53))</f>
        <v>0.64403226015885773</v>
      </c>
      <c r="X47" s="9">
        <f>SUM((J47/J$53)/('United States'!J47/'United States'!J$53))</f>
        <v>0.64071375090010441</v>
      </c>
      <c r="Y47" s="9">
        <f>SUM((K47/K$53)/('United States'!K47/'United States'!K$53))</f>
        <v>0.59893274494900195</v>
      </c>
      <c r="Z47" s="9">
        <f>SUM((L47/L$53)/('United States'!L47/'United States'!L$53))</f>
        <v>0.64855328496466758</v>
      </c>
      <c r="AA47" s="9">
        <f>SUM((M47/M$53)/('United States'!M47/'United States'!M$53))</f>
        <v>0.61774861240011492</v>
      </c>
      <c r="AB47" s="9">
        <f>SUM((N47/N$53)/('United States'!N47/'United States'!N$53))</f>
        <v>0.62289969735663941</v>
      </c>
      <c r="AC47" s="9">
        <f>SUM((O47/O$53)/('United States'!O47/'United States'!O$53))</f>
        <v>0.62927906973507852</v>
      </c>
      <c r="AD47" s="9">
        <f>SUM((P47/P$53)/('United States'!P47/'United States'!P$53))</f>
        <v>0.67023279512788403</v>
      </c>
    </row>
    <row r="48" spans="2:30" x14ac:dyDescent="0.25">
      <c r="B48" s="2" t="s">
        <v>0</v>
      </c>
      <c r="C48" s="5">
        <v>25976</v>
      </c>
      <c r="D48" s="5">
        <v>21777</v>
      </c>
      <c r="E48" s="5">
        <v>19615</v>
      </c>
      <c r="F48" s="5">
        <v>19231</v>
      </c>
      <c r="G48" s="5">
        <v>19111</v>
      </c>
      <c r="H48" s="5">
        <v>19073</v>
      </c>
      <c r="I48" s="5">
        <v>18617</v>
      </c>
      <c r="J48" s="5">
        <v>17030</v>
      </c>
      <c r="K48" s="5">
        <v>13999</v>
      </c>
      <c r="L48" s="5">
        <v>13681</v>
      </c>
      <c r="M48" s="5">
        <v>14413</v>
      </c>
      <c r="N48" s="5">
        <v>14869</v>
      </c>
      <c r="O48" s="5">
        <v>14670</v>
      </c>
      <c r="P48" s="5">
        <v>15025</v>
      </c>
      <c r="Q48" s="9">
        <f>SUM((C48/C$53)/('United States'!C48/'United States'!C$53))</f>
        <v>1.6189980563554878</v>
      </c>
      <c r="R48" s="9">
        <f>SUM((D48/D$53)/('United States'!D48/'United States'!D$53))</f>
        <v>1.5330308634584613</v>
      </c>
      <c r="S48" s="9">
        <f>SUM((E48/E$53)/('United States'!E48/'United States'!E$53))</f>
        <v>1.4775071644200555</v>
      </c>
      <c r="T48" s="9">
        <f>SUM((F48/F$53)/('United States'!F48/'United States'!F$53))</f>
        <v>1.4975788097847822</v>
      </c>
      <c r="U48" s="9">
        <f>SUM((G48/G$53)/('United States'!G48/'United States'!G$53))</f>
        <v>1.51067430568929</v>
      </c>
      <c r="V48" s="9">
        <f>SUM((H48/H$53)/('United States'!H48/'United States'!H$53))</f>
        <v>1.5060522583747666</v>
      </c>
      <c r="W48" s="9">
        <f>SUM((I48/I$53)/('United States'!I48/'United States'!I$53))</f>
        <v>1.4933994166214084</v>
      </c>
      <c r="X48" s="9">
        <f>SUM((J48/J$53)/('United States'!J48/'United States'!J$53))</f>
        <v>1.4104630983287516</v>
      </c>
      <c r="Y48" s="9">
        <f>SUM((K48/K$53)/('United States'!K48/'United States'!K$53))</f>
        <v>1.3904215643471716</v>
      </c>
      <c r="Z48" s="9">
        <f>SUM((L48/L$53)/('United States'!L48/'United States'!L$53))</f>
        <v>1.3763421470660755</v>
      </c>
      <c r="AA48" s="9">
        <f>SUM((M48/M$53)/('United States'!M48/'United States'!M$53))</f>
        <v>1.3778674693755664</v>
      </c>
      <c r="AB48" s="9">
        <f>SUM((N48/N$53)/('United States'!N48/'United States'!N$53))</f>
        <v>1.3940428019488431</v>
      </c>
      <c r="AC48" s="9">
        <f>SUM((O48/O$53)/('United States'!O48/'United States'!O$53))</f>
        <v>1.3800955159411676</v>
      </c>
      <c r="AD48" s="9">
        <f>SUM((P48/P$53)/('United States'!P48/'United States'!P$53))</f>
        <v>1.4107113300218732</v>
      </c>
    </row>
    <row r="49" spans="2:30" x14ac:dyDescent="0.25">
      <c r="B49" s="2" t="s">
        <v>47</v>
      </c>
      <c r="C49" s="5">
        <v>6382</v>
      </c>
      <c r="D49" s="5">
        <v>5412</v>
      </c>
      <c r="E49" s="5">
        <v>5077</v>
      </c>
      <c r="F49" s="5">
        <v>4973</v>
      </c>
      <c r="G49" s="5">
        <v>5220</v>
      </c>
      <c r="H49" s="5">
        <v>5173</v>
      </c>
      <c r="I49" s="5">
        <v>5150</v>
      </c>
      <c r="J49" s="5">
        <v>4969</v>
      </c>
      <c r="K49" s="5">
        <v>4580</v>
      </c>
      <c r="L49" s="5">
        <v>4525</v>
      </c>
      <c r="M49" s="5">
        <v>4633</v>
      </c>
      <c r="N49" s="5">
        <v>4689</v>
      </c>
      <c r="O49" s="5">
        <v>4568</v>
      </c>
      <c r="P49" s="5">
        <v>4436</v>
      </c>
      <c r="Q49" s="9">
        <f>SUM((C49/C$53)/('United States'!C49/'United States'!C$53))</f>
        <v>0.70764504861713806</v>
      </c>
      <c r="R49" s="9">
        <f>SUM((D49/D$53)/('United States'!D49/'United States'!D$53))</f>
        <v>0.58873458047479565</v>
      </c>
      <c r="S49" s="9">
        <f>SUM((E49/E$53)/('United States'!E49/'United States'!E$53))</f>
        <v>0.58586520264284236</v>
      </c>
      <c r="T49" s="9">
        <f>SUM((F49/F$53)/('United States'!F49/'United States'!F$53))</f>
        <v>0.55088495210107802</v>
      </c>
      <c r="U49" s="9">
        <f>SUM((G49/G$53)/('United States'!G49/'United States'!G$53))</f>
        <v>0.59206682582332926</v>
      </c>
      <c r="V49" s="9">
        <f>SUM((H49/H$53)/('United States'!H49/'United States'!H$53))</f>
        <v>0.5919518548932573</v>
      </c>
      <c r="W49" s="9">
        <f>SUM((I49/I$53)/('United States'!I49/'United States'!I$53))</f>
        <v>0.59051382899413962</v>
      </c>
      <c r="X49" s="9">
        <f>SUM((J49/J$53)/('United States'!J49/'United States'!J$53))</f>
        <v>0.55750668896880706</v>
      </c>
      <c r="Y49" s="9">
        <f>SUM((K49/K$53)/('United States'!K49/'United States'!K$53))</f>
        <v>0.56060731149499021</v>
      </c>
      <c r="Z49" s="9">
        <f>SUM((L49/L$53)/('United States'!L49/'United States'!L$53))</f>
        <v>0.54361609448323933</v>
      </c>
      <c r="AA49" s="9">
        <f>SUM((M49/M$53)/('United States'!M49/'United States'!M$53))</f>
        <v>0.55363585098874424</v>
      </c>
      <c r="AB49" s="9">
        <f>SUM((N49/N$53)/('United States'!N49/'United States'!N$53))</f>
        <v>0.54854942583310695</v>
      </c>
      <c r="AC49" s="9">
        <f>SUM((O49/O$53)/('United States'!O49/'United States'!O$53))</f>
        <v>0.52630251005072737</v>
      </c>
      <c r="AD49" s="9">
        <f>SUM((P49/P$53)/('United States'!P49/'United States'!P$53))</f>
        <v>0.50599731610565957</v>
      </c>
    </row>
    <row r="50" spans="2:30" x14ac:dyDescent="0.25">
      <c r="B50" s="2" t="s">
        <v>48</v>
      </c>
      <c r="C50" s="5">
        <v>6038</v>
      </c>
      <c r="D50" s="5">
        <v>5231</v>
      </c>
      <c r="E50" s="5">
        <v>5045</v>
      </c>
      <c r="F50" s="5">
        <v>4732</v>
      </c>
      <c r="G50" s="5">
        <v>4537</v>
      </c>
      <c r="H50" s="5">
        <v>4462</v>
      </c>
      <c r="I50" s="5">
        <v>4091</v>
      </c>
      <c r="J50" s="5">
        <v>4043</v>
      </c>
      <c r="K50" s="5">
        <v>3562</v>
      </c>
      <c r="L50" s="5">
        <v>3557</v>
      </c>
      <c r="M50" s="5">
        <v>3908</v>
      </c>
      <c r="N50" s="5">
        <v>3927</v>
      </c>
      <c r="O50" s="5">
        <v>4051</v>
      </c>
      <c r="P50" s="5">
        <v>4066</v>
      </c>
      <c r="Q50" s="9">
        <f>SUM((C50/C$53)/('United States'!C50/'United States'!C$53))</f>
        <v>0.4961704201733238</v>
      </c>
      <c r="R50" s="9">
        <f>SUM((D50/D$53)/('United States'!D50/'United States'!D$53))</f>
        <v>0.47342027077773885</v>
      </c>
      <c r="S50" s="9">
        <f>SUM((E50/E$53)/('United States'!E50/'United States'!E$53))</f>
        <v>0.48598935071961818</v>
      </c>
      <c r="T50" s="9">
        <f>SUM((F50/F$53)/('United States'!F50/'United States'!F$53))</f>
        <v>0.47225826820820799</v>
      </c>
      <c r="U50" s="9">
        <f>SUM((G50/G$53)/('United States'!G50/'United States'!G$53))</f>
        <v>0.46933149641777738</v>
      </c>
      <c r="V50" s="9">
        <f>SUM((H50/H$53)/('United States'!H50/'United States'!H$53))</f>
        <v>0.48398880109522452</v>
      </c>
      <c r="W50" s="9">
        <f>SUM((I50/I$53)/('United States'!I50/'United States'!I$53))</f>
        <v>0.47278459299191372</v>
      </c>
      <c r="X50" s="9">
        <f>SUM((J50/J$53)/('United States'!J50/'United States'!J$53))</f>
        <v>0.49163142384480746</v>
      </c>
      <c r="Y50" s="9">
        <f>SUM((K50/K$53)/('United States'!K50/'United States'!K$53))</f>
        <v>0.51537175374536548</v>
      </c>
      <c r="Z50" s="9">
        <f>SUM((L50/L$53)/('United States'!L50/'United States'!L$53))</f>
        <v>0.53063819490177155</v>
      </c>
      <c r="AA50" s="9">
        <f>SUM((M50/M$53)/('United States'!M50/'United States'!M$53))</f>
        <v>0.5682932472320511</v>
      </c>
      <c r="AB50" s="9">
        <f>SUM((N50/N$53)/('United States'!N50/'United States'!N$53))</f>
        <v>0.56369713431256363</v>
      </c>
      <c r="AC50" s="9">
        <f>SUM((O50/O$53)/('United States'!O50/'United States'!O$53))</f>
        <v>0.58023025121197713</v>
      </c>
      <c r="AD50" s="9">
        <f>SUM((P50/P$53)/('United States'!P50/'United States'!P$53))</f>
        <v>0.5806862194983291</v>
      </c>
    </row>
    <row r="51" spans="2:30" x14ac:dyDescent="0.25">
      <c r="B51" s="2" t="s">
        <v>49</v>
      </c>
      <c r="C51" s="5">
        <v>2007</v>
      </c>
      <c r="D51" s="5">
        <v>1862</v>
      </c>
      <c r="E51" s="5">
        <v>1645</v>
      </c>
      <c r="F51" s="5">
        <v>1614</v>
      </c>
      <c r="G51" s="5">
        <v>1686</v>
      </c>
      <c r="H51" s="5">
        <v>1689</v>
      </c>
      <c r="I51" s="5">
        <v>1709</v>
      </c>
      <c r="J51" s="5">
        <v>1760</v>
      </c>
      <c r="K51" s="5">
        <v>1709</v>
      </c>
      <c r="L51" s="5">
        <v>1675</v>
      </c>
      <c r="M51" s="5">
        <v>1653</v>
      </c>
      <c r="N51" s="5">
        <v>1774</v>
      </c>
      <c r="O51" s="5">
        <v>1727</v>
      </c>
      <c r="P51" s="5">
        <v>1691</v>
      </c>
      <c r="Q51" s="9">
        <f>SUM((C51/C$53)/('United States'!C51/'United States'!C$53))</f>
        <v>0.22498684883587464</v>
      </c>
      <c r="R51" s="9">
        <f>SUM((D51/D$53)/('United States'!D51/'United States'!D$53))</f>
        <v>0.21483015566507133</v>
      </c>
      <c r="S51" s="9">
        <f>SUM((E51/E$53)/('United States'!E51/'United States'!E$53))</f>
        <v>0.18967416008153187</v>
      </c>
      <c r="T51" s="9">
        <f>SUM((F51/F$53)/('United States'!F51/'United States'!F$53))</f>
        <v>0.18184906825977756</v>
      </c>
      <c r="U51" s="9">
        <f>SUM((G51/G$53)/('United States'!G51/'United States'!G$53))</f>
        <v>0.18719373761900551</v>
      </c>
      <c r="V51" s="9">
        <f>SUM((H51/H$53)/('United States'!H51/'United States'!H$53))</f>
        <v>0.18241517634455615</v>
      </c>
      <c r="W51" s="9">
        <f>SUM((I51/I$53)/('United States'!I51/'United States'!I$53))</f>
        <v>0.18245320472467944</v>
      </c>
      <c r="X51" s="9">
        <f>SUM((J51/J$53)/('United States'!J51/'United States'!J$53))</f>
        <v>0.18963080944264832</v>
      </c>
      <c r="Y51" s="9">
        <f>SUM((K51/K$53)/('United States'!K51/'United States'!K$53))</f>
        <v>0.21081802916382622</v>
      </c>
      <c r="Z51" s="9">
        <f>SUM((L51/L$53)/('United States'!L51/'United States'!L$53))</f>
        <v>0.2139254105756061</v>
      </c>
      <c r="AA51" s="9">
        <f>SUM((M51/M$53)/('United States'!M51/'United States'!M$53))</f>
        <v>0.21000869506239422</v>
      </c>
      <c r="AB51" s="9">
        <f>SUM((N51/N$53)/('United States'!N51/'United States'!N$53))</f>
        <v>0.21877225864427455</v>
      </c>
      <c r="AC51" s="9">
        <f>SUM((O51/O$53)/('United States'!O51/'United States'!O$53))</f>
        <v>0.21008897212141181</v>
      </c>
      <c r="AD51" s="9">
        <f>SUM((P51/P$53)/('United States'!P51/'United States'!P$53))</f>
        <v>0.20119291075057646</v>
      </c>
    </row>
    <row r="52" spans="2:30" ht="15.75" thickBot="1" x14ac:dyDescent="0.3">
      <c r="B52" s="4" t="s">
        <v>50</v>
      </c>
      <c r="C52" s="5">
        <v>4611</v>
      </c>
      <c r="D52" s="5">
        <v>4448</v>
      </c>
      <c r="E52" s="5">
        <v>4294</v>
      </c>
      <c r="F52" s="5">
        <v>4139</v>
      </c>
      <c r="G52" s="5">
        <v>4176</v>
      </c>
      <c r="H52" s="5">
        <v>3525</v>
      </c>
      <c r="I52" s="5">
        <v>3233</v>
      </c>
      <c r="J52" s="5">
        <v>2935</v>
      </c>
      <c r="K52" s="5">
        <v>2543</v>
      </c>
      <c r="L52" s="5">
        <v>2646</v>
      </c>
      <c r="M52" s="5">
        <v>2429</v>
      </c>
      <c r="N52" s="5">
        <v>2553</v>
      </c>
      <c r="O52" s="5">
        <v>2539</v>
      </c>
      <c r="P52" s="5">
        <v>2558</v>
      </c>
      <c r="Q52" s="9">
        <f>SUM((C52/C$53)/('United States'!C52/'United States'!C$53))</f>
        <v>0.2848204932447172</v>
      </c>
      <c r="R52" s="9">
        <f>SUM((D52/D$53)/('United States'!D52/'United States'!D$53))</f>
        <v>0.28567904861422677</v>
      </c>
      <c r="S52" s="9">
        <f>SUM((E52/E$53)/('United States'!E52/'United States'!E$53))</f>
        <v>0.2846646863260574</v>
      </c>
      <c r="T52" s="9">
        <f>SUM((F52/F$53)/('United States'!F52/'United States'!F$53))</f>
        <v>0.26932922823837929</v>
      </c>
      <c r="U52" s="9">
        <f>SUM((G52/G$53)/('United States'!G52/'United States'!G$53))</f>
        <v>0.26969403698508193</v>
      </c>
      <c r="V52" s="9">
        <f>SUM((H52/H$53)/('United States'!H52/'United States'!H$53))</f>
        <v>0.22935829879313374</v>
      </c>
      <c r="W52" s="9">
        <f>SUM((I52/I$53)/('United States'!I52/'United States'!I$53))</f>
        <v>0.22605759486678803</v>
      </c>
      <c r="X52" s="9">
        <f>SUM((J52/J$53)/('United States'!J52/'United States'!J$53))</f>
        <v>0.23134753797940144</v>
      </c>
      <c r="Y52" s="9">
        <f>SUM((K52/K$53)/('United States'!K52/'United States'!K$53))</f>
        <v>0.25053595029671349</v>
      </c>
      <c r="Z52" s="9">
        <f>SUM((L52/L$53)/('United States'!L52/'United States'!L$53))</f>
        <v>0.27620442689105112</v>
      </c>
      <c r="AA52" s="9">
        <f>SUM((M52/M$53)/('United States'!M52/'United States'!M$53))</f>
        <v>0.25711774332390641</v>
      </c>
      <c r="AB52" s="9">
        <f>SUM((N52/N$53)/('United States'!N52/'United States'!N$53))</f>
        <v>0.26819015227911264</v>
      </c>
      <c r="AC52" s="9">
        <f>SUM((O52/O$53)/('United States'!O52/'United States'!O$53))</f>
        <v>0.25698893934037509</v>
      </c>
      <c r="AD52" s="9">
        <f>SUM((P52/P$53)/('United States'!P52/'United States'!P$53))</f>
        <v>0.25165250435517278</v>
      </c>
    </row>
    <row r="53" spans="2:30" x14ac:dyDescent="0.25">
      <c r="B53" s="3" t="s">
        <v>52</v>
      </c>
      <c r="C53" s="5">
        <v>4322870</v>
      </c>
      <c r="D53" s="5">
        <v>4255645</v>
      </c>
      <c r="E53" s="5">
        <v>4231766</v>
      </c>
      <c r="F53" s="5">
        <v>4256881</v>
      </c>
      <c r="G53" s="5">
        <v>4294426</v>
      </c>
      <c r="H53" s="5">
        <v>4364330</v>
      </c>
      <c r="I53" s="5">
        <v>4376901</v>
      </c>
      <c r="J53" s="5">
        <v>4332849</v>
      </c>
      <c r="K53" s="5">
        <v>4121835</v>
      </c>
      <c r="L53" s="5">
        <v>4060242</v>
      </c>
      <c r="M53" s="5">
        <v>4106833</v>
      </c>
      <c r="N53" s="5">
        <v>4167059</v>
      </c>
      <c r="O53" s="5">
        <v>4220059</v>
      </c>
      <c r="P53" s="5">
        <v>4268806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Normal="100" workbookViewId="0">
      <selection activeCell="A26" sqref="A26"/>
    </sheetView>
  </sheetViews>
  <sheetFormatPr defaultRowHeight="15" x14ac:dyDescent="0.25"/>
  <cols>
    <col min="1" max="1" width="47.42578125" bestFit="1" customWidth="1"/>
    <col min="2" max="2" width="12.7109375" customWidth="1"/>
    <col min="3" max="3" width="16.85546875" customWidth="1"/>
    <col min="4" max="4" width="12.7109375" customWidth="1"/>
    <col min="5" max="6" width="16.85546875" customWidth="1"/>
  </cols>
  <sheetData>
    <row r="1" spans="1:7" ht="30" x14ac:dyDescent="0.25">
      <c r="A1" s="10" t="s">
        <v>51</v>
      </c>
      <c r="B1" s="11" t="s">
        <v>53</v>
      </c>
      <c r="C1" s="11" t="s">
        <v>54</v>
      </c>
      <c r="D1" s="11" t="s">
        <v>55</v>
      </c>
      <c r="E1" s="11" t="s">
        <v>56</v>
      </c>
      <c r="F1" s="12" t="s">
        <v>57</v>
      </c>
      <c r="G1" s="6"/>
    </row>
    <row r="2" spans="1:7" x14ac:dyDescent="0.25">
      <c r="A2" s="16" t="s">
        <v>5</v>
      </c>
      <c r="B2" s="17">
        <v>18114</v>
      </c>
      <c r="C2" s="18">
        <v>2.155739242117769</v>
      </c>
      <c r="D2" s="17">
        <v>16152</v>
      </c>
      <c r="E2" s="18">
        <v>2.0534733432054169</v>
      </c>
      <c r="F2" s="19">
        <f t="shared" ref="F2:F33" si="0">SUM(D2-B2)/B2</f>
        <v>-0.10831401126200729</v>
      </c>
    </row>
    <row r="3" spans="1:7" x14ac:dyDescent="0.25">
      <c r="A3" s="20" t="s">
        <v>27</v>
      </c>
      <c r="B3" s="13">
        <v>26893</v>
      </c>
      <c r="C3" s="14">
        <v>2.0528001768159654</v>
      </c>
      <c r="D3" s="13">
        <v>16888</v>
      </c>
      <c r="E3" s="14">
        <v>1.9645633708889065</v>
      </c>
      <c r="F3" s="21">
        <f t="shared" si="0"/>
        <v>-0.37202989625553118</v>
      </c>
    </row>
    <row r="4" spans="1:7" x14ac:dyDescent="0.25">
      <c r="A4" s="20" t="s">
        <v>11</v>
      </c>
      <c r="B4" s="13">
        <v>18958</v>
      </c>
      <c r="C4" s="14">
        <v>1.84261681282947</v>
      </c>
      <c r="D4" s="13">
        <v>13927</v>
      </c>
      <c r="E4" s="14">
        <v>1.8785643600353492</v>
      </c>
      <c r="F4" s="21">
        <f t="shared" si="0"/>
        <v>-0.26537609452473887</v>
      </c>
    </row>
    <row r="5" spans="1:7" x14ac:dyDescent="0.25">
      <c r="A5" s="20" t="s">
        <v>32</v>
      </c>
      <c r="B5" s="13">
        <v>43398</v>
      </c>
      <c r="C5" s="14">
        <v>2.1595123674137326</v>
      </c>
      <c r="D5" s="13">
        <v>26984</v>
      </c>
      <c r="E5" s="14">
        <v>1.874847881109704</v>
      </c>
      <c r="F5" s="21">
        <f t="shared" si="0"/>
        <v>-0.37822019447900823</v>
      </c>
    </row>
    <row r="6" spans="1:7" x14ac:dyDescent="0.25">
      <c r="A6" s="20" t="s">
        <v>29</v>
      </c>
      <c r="B6" s="13">
        <v>80328</v>
      </c>
      <c r="C6" s="14">
        <v>1.7933475992777634</v>
      </c>
      <c r="D6" s="13">
        <v>78804</v>
      </c>
      <c r="E6" s="14">
        <v>1.7567486310635911</v>
      </c>
      <c r="F6" s="21">
        <f t="shared" si="0"/>
        <v>-1.8972213922916044E-2</v>
      </c>
    </row>
    <row r="7" spans="1:7" x14ac:dyDescent="0.25">
      <c r="A7" s="20" t="s">
        <v>39</v>
      </c>
      <c r="B7" s="13">
        <v>43466</v>
      </c>
      <c r="C7" s="14">
        <v>1.7677611175403001</v>
      </c>
      <c r="D7" s="13">
        <v>22728</v>
      </c>
      <c r="E7" s="14">
        <v>1.6690206258103677</v>
      </c>
      <c r="F7" s="21">
        <f t="shared" si="0"/>
        <v>-0.47710854460957991</v>
      </c>
    </row>
    <row r="8" spans="1:7" x14ac:dyDescent="0.25">
      <c r="A8" s="20" t="s">
        <v>45</v>
      </c>
      <c r="B8" s="13">
        <v>81241</v>
      </c>
      <c r="C8" s="14">
        <v>1.4901669327676572</v>
      </c>
      <c r="D8" s="13">
        <v>78981</v>
      </c>
      <c r="E8" s="14">
        <v>1.6397880777332834</v>
      </c>
      <c r="F8" s="21">
        <f t="shared" si="0"/>
        <v>-2.7818466045469652E-2</v>
      </c>
    </row>
    <row r="9" spans="1:7" x14ac:dyDescent="0.25">
      <c r="A9" s="20" t="s">
        <v>38</v>
      </c>
      <c r="B9" s="13">
        <v>41133</v>
      </c>
      <c r="C9" s="14">
        <v>1.640999608061543</v>
      </c>
      <c r="D9" s="13">
        <v>29221</v>
      </c>
      <c r="E9" s="14">
        <v>1.5861853919959386</v>
      </c>
      <c r="F9" s="21">
        <f t="shared" si="0"/>
        <v>-0.28959716043079764</v>
      </c>
    </row>
    <row r="10" spans="1:7" x14ac:dyDescent="0.25">
      <c r="A10" s="20" t="s">
        <v>26</v>
      </c>
      <c r="B10" s="13">
        <v>2523</v>
      </c>
      <c r="C10" s="14">
        <v>1.4695790405331521</v>
      </c>
      <c r="D10" s="13">
        <v>1643</v>
      </c>
      <c r="E10" s="14">
        <v>1.5562362729191579</v>
      </c>
      <c r="F10" s="21">
        <f t="shared" si="0"/>
        <v>-0.34879112168053905</v>
      </c>
    </row>
    <row r="11" spans="1:7" x14ac:dyDescent="0.25">
      <c r="A11" s="20" t="s">
        <v>36</v>
      </c>
      <c r="B11" s="13">
        <v>23018</v>
      </c>
      <c r="C11" s="14">
        <v>1.3365776566209144</v>
      </c>
      <c r="D11" s="13">
        <v>15950</v>
      </c>
      <c r="E11" s="14">
        <v>1.5286700599739087</v>
      </c>
      <c r="F11" s="21">
        <f t="shared" si="0"/>
        <v>-0.30706403684073336</v>
      </c>
    </row>
    <row r="12" spans="1:7" x14ac:dyDescent="0.25">
      <c r="A12" s="20" t="s">
        <v>16</v>
      </c>
      <c r="B12" s="13">
        <v>110847</v>
      </c>
      <c r="C12" s="14">
        <v>1.6450805401581388</v>
      </c>
      <c r="D12" s="13">
        <v>87010</v>
      </c>
      <c r="E12" s="14">
        <v>1.5192973920916852</v>
      </c>
      <c r="F12" s="21">
        <f t="shared" si="0"/>
        <v>-0.21504415996824452</v>
      </c>
    </row>
    <row r="13" spans="1:7" x14ac:dyDescent="0.25">
      <c r="A13" s="20" t="s">
        <v>15</v>
      </c>
      <c r="B13" s="13">
        <v>4726</v>
      </c>
      <c r="C13" s="14">
        <v>1.4382346117867115</v>
      </c>
      <c r="D13" s="13">
        <v>4822</v>
      </c>
      <c r="E13" s="14">
        <v>1.5094325803064972</v>
      </c>
      <c r="F13" s="21">
        <f t="shared" si="0"/>
        <v>2.031316123571731E-2</v>
      </c>
    </row>
    <row r="14" spans="1:7" x14ac:dyDescent="0.25">
      <c r="A14" s="20" t="s">
        <v>41</v>
      </c>
      <c r="B14" s="13">
        <v>17128</v>
      </c>
      <c r="C14" s="14">
        <v>1.3828226037604734</v>
      </c>
      <c r="D14" s="13">
        <v>10712</v>
      </c>
      <c r="E14" s="14">
        <v>1.4891618846357511</v>
      </c>
      <c r="F14" s="21">
        <f t="shared" si="0"/>
        <v>-0.37459131247080801</v>
      </c>
    </row>
    <row r="15" spans="1:7" x14ac:dyDescent="0.25">
      <c r="A15" s="20" t="s">
        <v>0</v>
      </c>
      <c r="B15" s="13">
        <v>25976</v>
      </c>
      <c r="C15" s="14">
        <v>1.6189980563554878</v>
      </c>
      <c r="D15" s="13">
        <v>15025</v>
      </c>
      <c r="E15" s="14">
        <v>1.4107113300218732</v>
      </c>
      <c r="F15" s="21">
        <f t="shared" si="0"/>
        <v>-0.42158145980905454</v>
      </c>
    </row>
    <row r="16" spans="1:7" x14ac:dyDescent="0.25">
      <c r="A16" s="20" t="s">
        <v>13</v>
      </c>
      <c r="B16" s="13">
        <v>114406</v>
      </c>
      <c r="C16" s="14">
        <v>1.6073292797915253</v>
      </c>
      <c r="D16" s="13">
        <v>123692</v>
      </c>
      <c r="E16" s="14">
        <v>1.4041473470078334</v>
      </c>
      <c r="F16" s="21">
        <f t="shared" si="0"/>
        <v>8.1167071657080925E-2</v>
      </c>
    </row>
    <row r="17" spans="1:6" x14ac:dyDescent="0.25">
      <c r="A17" s="20" t="s">
        <v>40</v>
      </c>
      <c r="B17" s="13">
        <v>54758</v>
      </c>
      <c r="C17" s="14">
        <v>1.4490385258990135</v>
      </c>
      <c r="D17" s="13">
        <v>40452</v>
      </c>
      <c r="E17" s="14">
        <v>1.3965248608282999</v>
      </c>
      <c r="F17" s="21">
        <f t="shared" si="0"/>
        <v>-0.26125862887614593</v>
      </c>
    </row>
    <row r="18" spans="1:6" x14ac:dyDescent="0.25">
      <c r="A18" s="20" t="s">
        <v>8</v>
      </c>
      <c r="B18" s="13">
        <v>22681</v>
      </c>
      <c r="C18" s="14">
        <v>1.1983071646905965</v>
      </c>
      <c r="D18" s="13">
        <v>13075</v>
      </c>
      <c r="E18" s="14">
        <v>1.282098804762493</v>
      </c>
      <c r="F18" s="21">
        <f t="shared" si="0"/>
        <v>-0.4235262995458754</v>
      </c>
    </row>
    <row r="19" spans="1:6" x14ac:dyDescent="0.25">
      <c r="A19" s="20" t="s">
        <v>10</v>
      </c>
      <c r="B19" s="13">
        <v>221595</v>
      </c>
      <c r="C19" s="14">
        <v>1.4223024940009923</v>
      </c>
      <c r="D19" s="13">
        <v>199619</v>
      </c>
      <c r="E19" s="14">
        <v>1.2799152082606393</v>
      </c>
      <c r="F19" s="21">
        <f t="shared" si="0"/>
        <v>-9.9171912723662534E-2</v>
      </c>
    </row>
    <row r="20" spans="1:6" x14ac:dyDescent="0.25">
      <c r="A20" s="20" t="s">
        <v>30</v>
      </c>
      <c r="B20" s="13">
        <v>9098</v>
      </c>
      <c r="C20" s="14">
        <v>1.0587243117859257</v>
      </c>
      <c r="D20" s="13">
        <v>10123</v>
      </c>
      <c r="E20" s="14">
        <v>1.2739324819347924</v>
      </c>
      <c r="F20" s="21">
        <f t="shared" si="0"/>
        <v>0.11266212354363596</v>
      </c>
    </row>
    <row r="21" spans="1:6" x14ac:dyDescent="0.25">
      <c r="A21" s="20" t="s">
        <v>6</v>
      </c>
      <c r="B21" s="13">
        <v>276095</v>
      </c>
      <c r="C21" s="14">
        <v>1.2388452256918019</v>
      </c>
      <c r="D21" s="13">
        <v>300973</v>
      </c>
      <c r="E21" s="14">
        <v>1.2363817821745542</v>
      </c>
      <c r="F21" s="21">
        <f t="shared" si="0"/>
        <v>9.0106666183741108E-2</v>
      </c>
    </row>
    <row r="22" spans="1:6" x14ac:dyDescent="0.25">
      <c r="A22" s="20" t="s">
        <v>12</v>
      </c>
      <c r="B22" s="13">
        <v>24873</v>
      </c>
      <c r="C22" s="14">
        <v>1.4610826317154642</v>
      </c>
      <c r="D22" s="13">
        <v>14468</v>
      </c>
      <c r="E22" s="14">
        <v>1.2084916997732593</v>
      </c>
      <c r="F22" s="21">
        <f t="shared" si="0"/>
        <v>-0.41832509146464036</v>
      </c>
    </row>
    <row r="23" spans="1:6" x14ac:dyDescent="0.25">
      <c r="A23" s="20" t="s">
        <v>24</v>
      </c>
      <c r="B23" s="13">
        <v>57411</v>
      </c>
      <c r="C23" s="14">
        <v>1.302423807380785</v>
      </c>
      <c r="D23" s="13">
        <v>41672</v>
      </c>
      <c r="E23" s="14">
        <v>1.0521435020551839</v>
      </c>
      <c r="F23" s="21">
        <f t="shared" si="0"/>
        <v>-0.27414606956854959</v>
      </c>
    </row>
    <row r="24" spans="1:6" x14ac:dyDescent="0.25">
      <c r="A24" s="20" t="s">
        <v>18</v>
      </c>
      <c r="B24" s="13">
        <v>36107</v>
      </c>
      <c r="C24" s="14">
        <v>1.1780632546727245</v>
      </c>
      <c r="D24" s="13">
        <v>28894</v>
      </c>
      <c r="E24" s="14">
        <v>1.0107284383246209</v>
      </c>
      <c r="F24" s="21">
        <f t="shared" si="0"/>
        <v>-0.19976735813000249</v>
      </c>
    </row>
    <row r="25" spans="1:6" x14ac:dyDescent="0.25">
      <c r="A25" s="20" t="s">
        <v>37</v>
      </c>
      <c r="B25" s="13">
        <v>14333</v>
      </c>
      <c r="C25" s="14">
        <v>0.98099007996546106</v>
      </c>
      <c r="D25" s="13">
        <v>15841</v>
      </c>
      <c r="E25" s="14">
        <v>0.960913450308161</v>
      </c>
      <c r="F25" s="21">
        <f t="shared" si="0"/>
        <v>0.10521174911044442</v>
      </c>
    </row>
    <row r="26" spans="1:6" x14ac:dyDescent="0.25">
      <c r="A26" s="20" t="s">
        <v>22</v>
      </c>
      <c r="B26" s="13">
        <v>76008</v>
      </c>
      <c r="C26" s="14">
        <v>0.83993604523749377</v>
      </c>
      <c r="D26" s="13">
        <v>69659</v>
      </c>
      <c r="E26" s="14">
        <v>0.80250831330985384</v>
      </c>
      <c r="F26" s="21">
        <f t="shared" si="0"/>
        <v>-8.3530680980949373E-2</v>
      </c>
    </row>
    <row r="27" spans="1:6" x14ac:dyDescent="0.25">
      <c r="A27" s="20" t="s">
        <v>43</v>
      </c>
      <c r="B27" s="15">
        <v>311</v>
      </c>
      <c r="C27" s="14">
        <v>0.32775722911109434</v>
      </c>
      <c r="D27" s="15">
        <v>286</v>
      </c>
      <c r="E27" s="14">
        <v>0.7534013593490555</v>
      </c>
      <c r="F27" s="21">
        <f t="shared" si="0"/>
        <v>-8.0385852090032156E-2</v>
      </c>
    </row>
    <row r="28" spans="1:6" x14ac:dyDescent="0.25">
      <c r="A28" s="20" t="s">
        <v>25</v>
      </c>
      <c r="B28" s="15">
        <v>730</v>
      </c>
      <c r="C28" s="14">
        <v>0.40928788817758005</v>
      </c>
      <c r="D28" s="15">
        <v>617</v>
      </c>
      <c r="E28" s="14">
        <v>0.70602203983944001</v>
      </c>
      <c r="F28" s="21">
        <f t="shared" si="0"/>
        <v>-0.15479452054794521</v>
      </c>
    </row>
    <row r="29" spans="1:6" x14ac:dyDescent="0.25">
      <c r="A29" s="20" t="s">
        <v>46</v>
      </c>
      <c r="B29" s="13">
        <v>2545</v>
      </c>
      <c r="C29" s="14">
        <v>0.42649013013763454</v>
      </c>
      <c r="D29" s="13">
        <v>3051</v>
      </c>
      <c r="E29" s="14">
        <v>0.67023279512788403</v>
      </c>
      <c r="F29" s="21">
        <f t="shared" si="0"/>
        <v>0.19882121807465619</v>
      </c>
    </row>
    <row r="30" spans="1:6" x14ac:dyDescent="0.25">
      <c r="A30" s="20" t="s">
        <v>33</v>
      </c>
      <c r="B30" s="13">
        <v>2160</v>
      </c>
      <c r="C30" s="14">
        <v>1.8969772465248984</v>
      </c>
      <c r="D30" s="15">
        <v>473</v>
      </c>
      <c r="E30" s="14">
        <v>0.66440471856730965</v>
      </c>
      <c r="F30" s="21">
        <f t="shared" si="0"/>
        <v>-0.78101851851851856</v>
      </c>
    </row>
    <row r="31" spans="1:6" x14ac:dyDescent="0.25">
      <c r="A31" s="20" t="s">
        <v>3</v>
      </c>
      <c r="B31" s="13">
        <v>6317</v>
      </c>
      <c r="C31" s="14">
        <v>0.50368200632369886</v>
      </c>
      <c r="D31" s="13">
        <v>3159</v>
      </c>
      <c r="E31" s="14">
        <v>0.64890653461867187</v>
      </c>
      <c r="F31" s="21">
        <f t="shared" si="0"/>
        <v>-0.49992084850403673</v>
      </c>
    </row>
    <row r="32" spans="1:6" x14ac:dyDescent="0.25">
      <c r="A32" s="20" t="s">
        <v>21</v>
      </c>
      <c r="B32" s="13">
        <v>14056</v>
      </c>
      <c r="C32" s="14">
        <v>0.64775368474747186</v>
      </c>
      <c r="D32" s="13">
        <v>7223</v>
      </c>
      <c r="E32" s="14">
        <v>0.64210611405020979</v>
      </c>
      <c r="F32" s="21">
        <f t="shared" si="0"/>
        <v>-0.48612692088787707</v>
      </c>
    </row>
    <row r="33" spans="1:6" x14ac:dyDescent="0.25">
      <c r="A33" s="20" t="s">
        <v>4</v>
      </c>
      <c r="B33" s="13">
        <v>24374</v>
      </c>
      <c r="C33" s="14">
        <v>0.60527888576029587</v>
      </c>
      <c r="D33" s="13">
        <v>16714</v>
      </c>
      <c r="E33" s="14">
        <v>0.63620122522284106</v>
      </c>
      <c r="F33" s="21">
        <f t="shared" si="0"/>
        <v>-0.31426930335603515</v>
      </c>
    </row>
    <row r="34" spans="1:6" x14ac:dyDescent="0.25">
      <c r="A34" s="20" t="s">
        <v>23</v>
      </c>
      <c r="B34" s="13">
        <v>34589</v>
      </c>
      <c r="C34" s="14">
        <v>0.69904253498336644</v>
      </c>
      <c r="D34" s="13">
        <v>19960</v>
      </c>
      <c r="E34" s="14">
        <v>0.62987155708217557</v>
      </c>
      <c r="F34" s="21">
        <f t="shared" ref="F34:F52" si="1">SUM(D34-B34)/B34</f>
        <v>-0.42293792824308307</v>
      </c>
    </row>
    <row r="35" spans="1:6" x14ac:dyDescent="0.25">
      <c r="A35" s="20" t="s">
        <v>28</v>
      </c>
      <c r="B35" s="13">
        <v>9772</v>
      </c>
      <c r="C35" s="14">
        <v>0.60495206460180062</v>
      </c>
      <c r="D35" s="13">
        <v>8679</v>
      </c>
      <c r="E35" s="14">
        <v>0.61670867507456673</v>
      </c>
      <c r="F35" s="21">
        <f t="shared" si="1"/>
        <v>-0.1118501841997544</v>
      </c>
    </row>
    <row r="36" spans="1:6" x14ac:dyDescent="0.25">
      <c r="A36" s="20" t="s">
        <v>48</v>
      </c>
      <c r="B36" s="13">
        <v>6038</v>
      </c>
      <c r="C36" s="14">
        <v>0.4961704201733238</v>
      </c>
      <c r="D36" s="13">
        <v>4066</v>
      </c>
      <c r="E36" s="14">
        <v>0.5806862194983291</v>
      </c>
      <c r="F36" s="21">
        <f t="shared" si="1"/>
        <v>-0.3265982113282544</v>
      </c>
    </row>
    <row r="37" spans="1:6" x14ac:dyDescent="0.25">
      <c r="A37" s="20" t="s">
        <v>14</v>
      </c>
      <c r="B37" s="13">
        <v>8814</v>
      </c>
      <c r="C37" s="14">
        <v>0.96318405675492613</v>
      </c>
      <c r="D37" s="13">
        <v>2990</v>
      </c>
      <c r="E37" s="14">
        <v>0.57606174562146084</v>
      </c>
      <c r="F37" s="21">
        <f t="shared" si="1"/>
        <v>-0.66076696165191739</v>
      </c>
    </row>
    <row r="38" spans="1:6" x14ac:dyDescent="0.25">
      <c r="A38" s="20" t="s">
        <v>47</v>
      </c>
      <c r="B38" s="13">
        <v>6382</v>
      </c>
      <c r="C38" s="14">
        <v>0.70764504861713806</v>
      </c>
      <c r="D38" s="13">
        <v>4436</v>
      </c>
      <c r="E38" s="14">
        <v>0.50599731610565957</v>
      </c>
      <c r="F38" s="21">
        <f t="shared" si="1"/>
        <v>-0.30492008774678786</v>
      </c>
    </row>
    <row r="39" spans="1:6" x14ac:dyDescent="0.25">
      <c r="A39" s="20" t="s">
        <v>19</v>
      </c>
      <c r="B39" s="15">
        <v>424</v>
      </c>
      <c r="C39" s="14">
        <v>0.38840354362939244</v>
      </c>
      <c r="D39" s="15">
        <v>224</v>
      </c>
      <c r="E39" s="14">
        <v>0.44482898578768015</v>
      </c>
      <c r="F39" s="21">
        <f t="shared" si="1"/>
        <v>-0.47169811320754718</v>
      </c>
    </row>
    <row r="40" spans="1:6" x14ac:dyDescent="0.25">
      <c r="A40" s="20" t="s">
        <v>9</v>
      </c>
      <c r="B40" s="13">
        <v>14347</v>
      </c>
      <c r="C40" s="14">
        <v>0.54920050752633875</v>
      </c>
      <c r="D40" s="13">
        <v>10916</v>
      </c>
      <c r="E40" s="14">
        <v>0.43902939027333354</v>
      </c>
      <c r="F40" s="21">
        <f t="shared" si="1"/>
        <v>-0.23914407193141424</v>
      </c>
    </row>
    <row r="41" spans="1:6" x14ac:dyDescent="0.25">
      <c r="A41" s="20" t="s">
        <v>44</v>
      </c>
      <c r="B41" s="13">
        <v>3150</v>
      </c>
      <c r="C41" s="14">
        <v>0.54633446480889736</v>
      </c>
      <c r="D41" s="13">
        <v>1609</v>
      </c>
      <c r="E41" s="14">
        <v>0.38521863269138928</v>
      </c>
      <c r="F41" s="21">
        <f t="shared" si="1"/>
        <v>-0.4892063492063492</v>
      </c>
    </row>
    <row r="42" spans="1:6" x14ac:dyDescent="0.25">
      <c r="A42" s="20" t="s">
        <v>42</v>
      </c>
      <c r="B42" s="13">
        <v>3415</v>
      </c>
      <c r="C42" s="14">
        <v>0.19668766974474869</v>
      </c>
      <c r="D42" s="13">
        <v>1971</v>
      </c>
      <c r="E42" s="14">
        <v>0.32206891974443697</v>
      </c>
      <c r="F42" s="21">
        <f t="shared" si="1"/>
        <v>-0.42284040995607614</v>
      </c>
    </row>
    <row r="43" spans="1:6" x14ac:dyDescent="0.25">
      <c r="A43" s="20" t="s">
        <v>34</v>
      </c>
      <c r="B43" s="13">
        <v>1513</v>
      </c>
      <c r="C43" s="14">
        <v>0.43814564037112375</v>
      </c>
      <c r="D43" s="15">
        <v>686</v>
      </c>
      <c r="E43" s="14">
        <v>0.26310875624147417</v>
      </c>
      <c r="F43" s="21">
        <f t="shared" si="1"/>
        <v>-0.54659616655651022</v>
      </c>
    </row>
    <row r="44" spans="1:6" x14ac:dyDescent="0.25">
      <c r="A44" s="20" t="s">
        <v>50</v>
      </c>
      <c r="B44" s="13">
        <v>4611</v>
      </c>
      <c r="C44" s="14">
        <v>0.2848204932447172</v>
      </c>
      <c r="D44" s="13">
        <v>2558</v>
      </c>
      <c r="E44" s="14">
        <v>0.25165250435517278</v>
      </c>
      <c r="F44" s="21">
        <f t="shared" si="1"/>
        <v>-0.44523964432877899</v>
      </c>
    </row>
    <row r="45" spans="1:6" x14ac:dyDescent="0.25">
      <c r="A45" s="20" t="s">
        <v>49</v>
      </c>
      <c r="B45" s="13">
        <v>2007</v>
      </c>
      <c r="C45" s="14">
        <v>0.22498684883587464</v>
      </c>
      <c r="D45" s="13">
        <v>1691</v>
      </c>
      <c r="E45" s="14">
        <v>0.20119291075057646</v>
      </c>
      <c r="F45" s="21">
        <f t="shared" si="1"/>
        <v>-0.15744892874937719</v>
      </c>
    </row>
    <row r="46" spans="1:6" x14ac:dyDescent="0.25">
      <c r="A46" s="20" t="s">
        <v>1</v>
      </c>
      <c r="B46" s="13">
        <v>2815</v>
      </c>
      <c r="C46" s="14">
        <v>0.14404715034270477</v>
      </c>
      <c r="D46" s="13">
        <v>2934</v>
      </c>
      <c r="E46" s="14">
        <v>0.17073658279354864</v>
      </c>
      <c r="F46" s="21">
        <f t="shared" si="1"/>
        <v>4.2273534635879219E-2</v>
      </c>
    </row>
    <row r="47" spans="1:6" x14ac:dyDescent="0.25">
      <c r="A47" s="20" t="s">
        <v>35</v>
      </c>
      <c r="B47" s="13">
        <v>2348</v>
      </c>
      <c r="C47" s="14">
        <v>0.15526253839377541</v>
      </c>
      <c r="D47" s="13">
        <v>2680</v>
      </c>
      <c r="E47" s="14">
        <v>0.11273611975054473</v>
      </c>
      <c r="F47" s="21">
        <f t="shared" si="1"/>
        <v>0.141396933560477</v>
      </c>
    </row>
    <row r="48" spans="1:6" x14ac:dyDescent="0.25">
      <c r="A48" s="20" t="s">
        <v>17</v>
      </c>
      <c r="B48" s="15">
        <v>173</v>
      </c>
      <c r="C48" s="14">
        <v>7.0346690882908236E-2</v>
      </c>
      <c r="D48" s="15">
        <v>216</v>
      </c>
      <c r="E48" s="14">
        <v>0.1060127206978744</v>
      </c>
      <c r="F48" s="21">
        <f t="shared" si="1"/>
        <v>0.24855491329479767</v>
      </c>
    </row>
    <row r="49" spans="1:6" x14ac:dyDescent="0.25">
      <c r="A49" s="20" t="s">
        <v>2</v>
      </c>
      <c r="B49" s="13">
        <v>1218</v>
      </c>
      <c r="C49" s="14">
        <v>9.2798987713525655E-2</v>
      </c>
      <c r="D49" s="13">
        <v>1001</v>
      </c>
      <c r="E49" s="14">
        <v>6.8984336171353966E-2</v>
      </c>
      <c r="F49" s="21">
        <f t="shared" si="1"/>
        <v>-0.17816091954022989</v>
      </c>
    </row>
    <row r="50" spans="1:6" x14ac:dyDescent="0.25">
      <c r="A50" s="20" t="s">
        <v>31</v>
      </c>
      <c r="B50" s="15">
        <v>21</v>
      </c>
      <c r="C50" s="14">
        <v>2.0454497580673765E-2</v>
      </c>
      <c r="D50" s="15">
        <v>54</v>
      </c>
      <c r="E50" s="14">
        <v>4.0131906303130391E-2</v>
      </c>
      <c r="F50" s="21">
        <f t="shared" si="1"/>
        <v>1.5714285714285714</v>
      </c>
    </row>
    <row r="51" spans="1:6" x14ac:dyDescent="0.25">
      <c r="A51" s="20" t="s">
        <v>20</v>
      </c>
      <c r="B51" s="15">
        <v>177</v>
      </c>
      <c r="C51" s="14">
        <v>4.490589749081994E-2</v>
      </c>
      <c r="D51" s="15">
        <v>69</v>
      </c>
      <c r="E51" s="14">
        <v>2.5079214563154796E-2</v>
      </c>
      <c r="F51" s="21">
        <f t="shared" si="1"/>
        <v>-0.61016949152542377</v>
      </c>
    </row>
    <row r="52" spans="1:6" x14ac:dyDescent="0.25">
      <c r="A52" s="22" t="s">
        <v>7</v>
      </c>
      <c r="B52" s="23">
        <v>37</v>
      </c>
      <c r="C52" s="24">
        <v>1.5843306556503418E-2</v>
      </c>
      <c r="D52" s="23">
        <v>39</v>
      </c>
      <c r="E52" s="24">
        <v>1.6956869854897322E-2</v>
      </c>
      <c r="F52" s="25">
        <f t="shared" si="1"/>
        <v>5.4054054054054057E-2</v>
      </c>
    </row>
    <row r="53" spans="1:6" x14ac:dyDescent="0.25">
      <c r="A53" s="26" t="s">
        <v>58</v>
      </c>
    </row>
  </sheetData>
  <sortState ref="A2:F52">
    <sortCondition descending="1" ref="E1"/>
  </sortState>
  <conditionalFormatting sqref="A2:F52">
    <cfRule type="expression" dxfId="0" priority="1">
      <formula>MOD(ROW(),2)=1</formula>
    </cfRule>
  </conditionalFormatting>
  <pageMargins left="0.7" right="0.7" top="0.75" bottom="0.75" header="0.3" footer="0.3"/>
  <pageSetup scale="73" fitToHeight="0" orientation="portrait" r:id="rId1"/>
  <headerFooter>
    <oddHeader>&amp;CChicago 7-County region traded industry clusters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United States</vt:lpstr>
      <vt:lpstr>Chicago Region</vt:lpstr>
      <vt:lpstr>Sheet2</vt:lpstr>
      <vt:lpstr>Sheet3</vt:lpstr>
    </vt:vector>
  </TitlesOfParts>
  <Company>CMAP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Peterson</dc:creator>
  <cp:lastModifiedBy>Tina Smith</cp:lastModifiedBy>
  <cp:lastPrinted>2015-07-21T17:33:03Z</cp:lastPrinted>
  <dcterms:created xsi:type="dcterms:W3CDTF">2015-07-21T15:15:13Z</dcterms:created>
  <dcterms:modified xsi:type="dcterms:W3CDTF">2015-09-25T16:42:47Z</dcterms:modified>
</cp:coreProperties>
</file>