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ap.local\shared\Projects_FY17\Policy Development and Analysis\Regional Economic Indicators\Indicators Website\Workforce\Educational Attainment\"/>
    </mc:Choice>
  </mc:AlternateContent>
  <bookViews>
    <workbookView xWindow="120" yWindow="210" windowWidth="24915" windowHeight="12015" tabRatio="838"/>
  </bookViews>
  <sheets>
    <sheet name="Peer regions" sheetId="2" r:id="rId1"/>
    <sheet name="CMAP Region Jobs by Ed. Req'd" sheetId="6" r:id="rId2"/>
    <sheet name="High School +" sheetId="7" r:id="rId3"/>
    <sheet name="Associate +" sheetId="8" r:id="rId4"/>
    <sheet name="Bachelor +" sheetId="9" r:id="rId5"/>
    <sheet name="Adv Degree" sheetId="10" r:id="rId6"/>
    <sheet name="CMAP 7 High School +" sheetId="11" r:id="rId7"/>
    <sheet name="CMAP 7 Bachelor" sheetId="13" r:id="rId8"/>
  </sheets>
  <calcPr calcId="162913"/>
</workbook>
</file>

<file path=xl/calcChain.xml><?xml version="1.0" encoding="utf-8"?>
<calcChain xmlns="http://schemas.openxmlformats.org/spreadsheetml/2006/main">
  <c r="I16" i="13" l="1"/>
  <c r="I17" i="13"/>
  <c r="C29" i="13"/>
  <c r="D29" i="13"/>
  <c r="E29" i="13"/>
  <c r="F29" i="13"/>
  <c r="G29" i="13"/>
  <c r="H29" i="13"/>
  <c r="B29" i="13"/>
  <c r="C30" i="11"/>
  <c r="D30" i="11"/>
  <c r="E30" i="11"/>
  <c r="F30" i="11"/>
  <c r="G30" i="11"/>
  <c r="H30" i="11"/>
  <c r="B30" i="11"/>
  <c r="B31" i="11"/>
  <c r="I30" i="11" l="1"/>
  <c r="I29" i="13"/>
  <c r="I17" i="11"/>
  <c r="I19" i="11"/>
  <c r="H38" i="13" l="1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F36" i="13"/>
  <c r="E36" i="13"/>
  <c r="D36" i="13"/>
  <c r="C36" i="13"/>
  <c r="B36" i="13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H33" i="13"/>
  <c r="G33" i="13"/>
  <c r="F33" i="13"/>
  <c r="E33" i="13"/>
  <c r="D33" i="13"/>
  <c r="I33" i="13" s="1"/>
  <c r="I20" i="13" s="1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H30" i="13"/>
  <c r="G30" i="13"/>
  <c r="F30" i="13"/>
  <c r="E30" i="13"/>
  <c r="D30" i="13"/>
  <c r="C30" i="13"/>
  <c r="B30" i="13"/>
  <c r="I12" i="13"/>
  <c r="I11" i="13"/>
  <c r="I10" i="13"/>
  <c r="I9" i="13"/>
  <c r="I8" i="13"/>
  <c r="I7" i="13"/>
  <c r="I6" i="13"/>
  <c r="I5" i="13"/>
  <c r="I4" i="13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I26" i="11"/>
  <c r="I25" i="11"/>
  <c r="I24" i="11"/>
  <c r="I23" i="11"/>
  <c r="I22" i="11"/>
  <c r="I21" i="11"/>
  <c r="I20" i="11"/>
  <c r="I18" i="11"/>
  <c r="I32" i="11" l="1"/>
  <c r="I33" i="11"/>
  <c r="I37" i="11"/>
  <c r="I30" i="13"/>
  <c r="I38" i="13"/>
  <c r="I25" i="13" s="1"/>
  <c r="I37" i="13"/>
  <c r="I24" i="13" s="1"/>
  <c r="I34" i="11"/>
  <c r="I31" i="13"/>
  <c r="I18" i="13" s="1"/>
  <c r="I36" i="11"/>
  <c r="I36" i="13"/>
  <c r="I23" i="13" s="1"/>
  <c r="I31" i="11"/>
  <c r="I35" i="13"/>
  <c r="I22" i="13" s="1"/>
  <c r="I38" i="11"/>
  <c r="I32" i="13"/>
  <c r="I19" i="13" s="1"/>
  <c r="I35" i="11"/>
  <c r="I39" i="11"/>
  <c r="I34" i="13"/>
  <c r="I21" i="13" s="1"/>
</calcChain>
</file>

<file path=xl/sharedStrings.xml><?xml version="1.0" encoding="utf-8"?>
<sst xmlns="http://schemas.openxmlformats.org/spreadsheetml/2006/main" count="137" uniqueCount="44">
  <si>
    <t>Year</t>
  </si>
  <si>
    <t>Boston</t>
  </si>
  <si>
    <t>Los Angeles</t>
  </si>
  <si>
    <t>New York</t>
  </si>
  <si>
    <t>National Average</t>
  </si>
  <si>
    <t>http://factfinder2.census.gov/faces/nav/jsf/pages/index.xhtml</t>
  </si>
  <si>
    <t>*Data for metropolitan Chicago is 7-county region</t>
  </si>
  <si>
    <t>U.S. High School Degree +</t>
  </si>
  <si>
    <t>Source: U.S. Census Bureau American Community Survey 1-year estimates</t>
  </si>
  <si>
    <t>Washington, D.C.</t>
  </si>
  <si>
    <t>Cook</t>
  </si>
  <si>
    <t>DuPage</t>
  </si>
  <si>
    <t>Kane</t>
  </si>
  <si>
    <t>Kendall</t>
  </si>
  <si>
    <t>Lake</t>
  </si>
  <si>
    <t>McHenry</t>
  </si>
  <si>
    <t>Will</t>
  </si>
  <si>
    <t>CMAP 7</t>
  </si>
  <si>
    <t>Bachelor</t>
  </si>
  <si>
    <t>Population Over 25 with HS Degree +</t>
  </si>
  <si>
    <t>Chicago</t>
  </si>
  <si>
    <t>High School Degree +</t>
  </si>
  <si>
    <t>Associate Degree +</t>
  </si>
  <si>
    <t>Bachelor Degree +</t>
  </si>
  <si>
    <t>Advanced Degree</t>
  </si>
  <si>
    <t>Associate</t>
  </si>
  <si>
    <t>Less than Associate</t>
  </si>
  <si>
    <t>Advanced</t>
  </si>
  <si>
    <t>Source: Economic Modeling Specialists International.</t>
  </si>
  <si>
    <t>Chicago (7-county)</t>
  </si>
  <si>
    <t>Population over 25</t>
  </si>
  <si>
    <t>Count of Population over 25 with Bachelor Degree</t>
  </si>
  <si>
    <t>Chicago region job growth by entry-level education requirement, 2001-15</t>
  </si>
  <si>
    <t>Population age 25+ with academic degrees in select metropolitan areas, 2015</t>
  </si>
  <si>
    <t>Proportion of metropolitan population age 25 and older by highest degree held, 2015</t>
  </si>
  <si>
    <t>Graduate/Professional</t>
  </si>
  <si>
    <t xml:space="preserve">Chicago (7-county) High School Degree + </t>
  </si>
  <si>
    <t>Population over age 25</t>
  </si>
  <si>
    <t>Percentage of residents age 25+ with High School degree or higher, 2006-15</t>
  </si>
  <si>
    <t>Percentage of residents age 25+ with associate degree or higher, 2006-15</t>
  </si>
  <si>
    <t>Percentage of residents age 25+ with Bachelor degree or higher, 2006-15</t>
  </si>
  <si>
    <t>Percentage of residents age 25+ with advanced degrees in select metropolitan areas, 2006-15</t>
  </si>
  <si>
    <t>Percentage of Chicago region population age 25+ with HS Degree+, by county, 2006-15</t>
  </si>
  <si>
    <t>Percentage of Chicago region population age 25+ with Bachelor Degree, by county, 2006-15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</si>
</sst>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/>
    <xf numFmtId="3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/>
    <xf numFmtId="0" fontId="0" fillId="0" borderId="0" xfId="0" applyFont="1"/>
    <xf numFmtId="165" fontId="0" fillId="0" borderId="0" xfId="2" applyNumberFormat="1" applyFont="1"/>
    <xf numFmtId="165" fontId="0" fillId="0" borderId="0" xfId="0" applyNumberFormat="1"/>
    <xf numFmtId="164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4" fillId="0" borderId="0" xfId="2" applyNumberFormat="1" applyFont="1" applyFill="1" applyBorder="1"/>
    <xf numFmtId="165" fontId="0" fillId="0" borderId="0" xfId="2" applyNumberFormat="1" applyFont="1" applyFill="1" applyBorder="1"/>
    <xf numFmtId="164" fontId="0" fillId="0" borderId="0" xfId="0" applyNumberFormat="1" applyFill="1" applyAlignment="1"/>
    <xf numFmtId="3" fontId="0" fillId="0" borderId="0" xfId="0" applyNumberFormat="1" applyFont="1"/>
    <xf numFmtId="164" fontId="0" fillId="0" borderId="0" xfId="0" applyNumberFormat="1" applyFont="1"/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1" applyNumberFormat="1" applyFont="1"/>
    <xf numFmtId="164" fontId="5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1" fillId="0" borderId="0" xfId="0" applyFont="1"/>
    <xf numFmtId="0" fontId="7" fillId="0" borderId="0" xfId="3" applyFont="1" applyBorder="1" applyProtection="1">
      <protection locked="0"/>
    </xf>
    <xf numFmtId="3" fontId="7" fillId="0" borderId="0" xfId="3" applyNumberFormat="1" applyFont="1" applyBorder="1" applyProtection="1">
      <protection locked="0"/>
    </xf>
    <xf numFmtId="3" fontId="7" fillId="0" borderId="0" xfId="3" applyNumberFormat="1" applyFont="1" applyProtection="1">
      <protection locked="0"/>
    </xf>
    <xf numFmtId="0" fontId="7" fillId="0" borderId="0" xfId="3" applyFont="1" applyFill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3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41" sqref="B41"/>
    </sheetView>
  </sheetViews>
  <sheetFormatPr defaultRowHeight="15" x14ac:dyDescent="0.25"/>
  <cols>
    <col min="1" max="1" width="27.140625" customWidth="1"/>
    <col min="2" max="7" width="16.28515625" customWidth="1"/>
  </cols>
  <sheetData>
    <row r="1" spans="1:10" s="7" customFormat="1" x14ac:dyDescent="0.25">
      <c r="A1" s="39" t="s">
        <v>33</v>
      </c>
      <c r="B1" s="39"/>
      <c r="C1" s="39"/>
      <c r="D1" s="39"/>
      <c r="E1" s="39"/>
      <c r="F1" s="39"/>
      <c r="G1" s="39"/>
    </row>
    <row r="2" spans="1:10" x14ac:dyDescent="0.25">
      <c r="A2" s="10"/>
      <c r="B2" s="11" t="s">
        <v>1</v>
      </c>
      <c r="C2" s="11" t="s">
        <v>9</v>
      </c>
      <c r="D2" s="11" t="s">
        <v>20</v>
      </c>
      <c r="E2" s="11" t="s">
        <v>3</v>
      </c>
      <c r="F2" s="11" t="s">
        <v>2</v>
      </c>
      <c r="G2" s="11" t="s">
        <v>4</v>
      </c>
    </row>
    <row r="3" spans="1:10" x14ac:dyDescent="0.25">
      <c r="A3" s="10" t="s">
        <v>21</v>
      </c>
      <c r="B3" s="12">
        <v>0.91400000000000003</v>
      </c>
      <c r="C3" s="12">
        <v>0.90200000000000002</v>
      </c>
      <c r="D3" s="28">
        <v>0.89728571428571402</v>
      </c>
      <c r="E3" s="12">
        <v>0.85699999999999998</v>
      </c>
      <c r="F3" s="12">
        <v>0.79500000000000004</v>
      </c>
      <c r="G3" s="29">
        <v>0.86399999999999999</v>
      </c>
    </row>
    <row r="4" spans="1:10" x14ac:dyDescent="0.25">
      <c r="A4" s="10" t="s">
        <v>22</v>
      </c>
      <c r="B4" s="12">
        <v>0.53100000000000003</v>
      </c>
      <c r="C4" s="12">
        <v>0.55000000000000004</v>
      </c>
      <c r="D4" s="12">
        <v>0.45400000000000001</v>
      </c>
      <c r="E4" s="12">
        <v>0.45</v>
      </c>
      <c r="F4" s="12">
        <v>0.39700000000000002</v>
      </c>
      <c r="G4" s="12">
        <v>0.38800000000000001</v>
      </c>
    </row>
    <row r="5" spans="1:10" x14ac:dyDescent="0.25">
      <c r="A5" s="10" t="s">
        <v>23</v>
      </c>
      <c r="B5" s="30">
        <v>0.46</v>
      </c>
      <c r="C5" s="30">
        <v>0.49299999999999999</v>
      </c>
      <c r="D5" s="30">
        <v>0.375</v>
      </c>
      <c r="E5" s="30">
        <v>0.38400000000000001</v>
      </c>
      <c r="F5" s="30">
        <v>0.32700000000000001</v>
      </c>
      <c r="G5" s="30">
        <v>0.30599999999999999</v>
      </c>
    </row>
    <row r="6" spans="1:10" x14ac:dyDescent="0.25">
      <c r="A6" s="10" t="s">
        <v>24</v>
      </c>
      <c r="B6" s="9">
        <v>0.20799999999999999</v>
      </c>
      <c r="C6" s="9">
        <v>0.24</v>
      </c>
      <c r="D6" s="24">
        <v>0.14099999999999999</v>
      </c>
      <c r="E6" s="9">
        <v>0.158</v>
      </c>
      <c r="F6" s="9">
        <v>0.114</v>
      </c>
      <c r="G6" s="31">
        <v>0.11600000000000001</v>
      </c>
    </row>
    <row r="7" spans="1:10" x14ac:dyDescent="0.25">
      <c r="A7" t="s">
        <v>8</v>
      </c>
    </row>
    <row r="8" spans="1:10" x14ac:dyDescent="0.25">
      <c r="A8" t="s">
        <v>5</v>
      </c>
      <c r="I8" s="2"/>
      <c r="J8" s="2"/>
    </row>
    <row r="9" spans="1:10" x14ac:dyDescent="0.25">
      <c r="A9" t="s">
        <v>6</v>
      </c>
      <c r="E9" s="2"/>
      <c r="F9" s="2"/>
    </row>
    <row r="12" spans="1:10" s="7" customFormat="1" x14ac:dyDescent="0.25">
      <c r="A12" s="39" t="s">
        <v>34</v>
      </c>
      <c r="B12" s="39"/>
      <c r="C12" s="39"/>
      <c r="D12" s="39"/>
      <c r="E12" s="39"/>
      <c r="F12" s="39"/>
    </row>
    <row r="13" spans="1:10" x14ac:dyDescent="0.25">
      <c r="A13" s="10"/>
      <c r="B13" s="38" t="s">
        <v>9</v>
      </c>
      <c r="C13" s="38" t="s">
        <v>1</v>
      </c>
      <c r="D13" s="38" t="s">
        <v>20</v>
      </c>
      <c r="E13" s="38" t="s">
        <v>3</v>
      </c>
      <c r="F13" s="38" t="s">
        <v>2</v>
      </c>
    </row>
    <row r="14" spans="1:10" x14ac:dyDescent="0.25">
      <c r="A14" s="10" t="s">
        <v>25</v>
      </c>
      <c r="B14" s="12">
        <v>5.6000000000000001E-2</v>
      </c>
      <c r="C14" s="17">
        <v>7.072681769306656E-2</v>
      </c>
      <c r="D14" s="12">
        <v>7.0999999999999994E-2</v>
      </c>
      <c r="E14" s="12">
        <v>6.6000000000000003E-2</v>
      </c>
      <c r="F14" s="12">
        <v>7.0000000000000007E-2</v>
      </c>
    </row>
    <row r="15" spans="1:10" x14ac:dyDescent="0.25">
      <c r="A15" s="10" t="s">
        <v>18</v>
      </c>
      <c r="B15" s="12">
        <v>0.254</v>
      </c>
      <c r="C15" s="17">
        <v>0.25208615186274175</v>
      </c>
      <c r="D15" s="12">
        <v>0.22900000000000001</v>
      </c>
      <c r="E15" s="12">
        <v>0.22600000000000001</v>
      </c>
      <c r="F15" s="12">
        <v>0.21299999999999999</v>
      </c>
    </row>
    <row r="16" spans="1:10" x14ac:dyDescent="0.25">
      <c r="A16" s="10" t="s">
        <v>35</v>
      </c>
      <c r="B16" s="12">
        <v>0.24</v>
      </c>
      <c r="C16" s="17">
        <v>0.20758550197260592</v>
      </c>
      <c r="D16" s="12">
        <v>0.14599999999999999</v>
      </c>
      <c r="E16" s="12">
        <v>0.158</v>
      </c>
      <c r="F16" s="12">
        <v>0.114</v>
      </c>
    </row>
    <row r="17" spans="1:6" x14ac:dyDescent="0.25">
      <c r="A17" s="10"/>
      <c r="B17" s="12"/>
      <c r="C17" s="12"/>
      <c r="D17" s="12"/>
      <c r="E17" s="12"/>
      <c r="F17" s="12"/>
    </row>
    <row r="18" spans="1:6" x14ac:dyDescent="0.25">
      <c r="A18" t="s">
        <v>8</v>
      </c>
    </row>
    <row r="19" spans="1:6" x14ac:dyDescent="0.25">
      <c r="A19" t="s">
        <v>5</v>
      </c>
    </row>
    <row r="20" spans="1:6" x14ac:dyDescent="0.25">
      <c r="A20" t="s">
        <v>6</v>
      </c>
    </row>
  </sheetData>
  <mergeCells count="2">
    <mergeCell ref="A1:G1"/>
    <mergeCell ref="A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sqref="A1:O1"/>
    </sheetView>
  </sheetViews>
  <sheetFormatPr defaultRowHeight="15" x14ac:dyDescent="0.25"/>
  <cols>
    <col min="1" max="1" width="19.28515625" customWidth="1"/>
  </cols>
  <sheetData>
    <row r="1" spans="1:17" x14ac:dyDescent="0.2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</row>
    <row r="2" spans="1:17" x14ac:dyDescent="0.25">
      <c r="A2" s="34"/>
      <c r="B2" s="34">
        <v>2001</v>
      </c>
      <c r="C2" s="34">
        <v>2002</v>
      </c>
      <c r="D2" s="34">
        <v>2003</v>
      </c>
      <c r="E2" s="34">
        <v>2004</v>
      </c>
      <c r="F2" s="34">
        <v>2005</v>
      </c>
      <c r="G2" s="34">
        <v>2006</v>
      </c>
      <c r="H2" s="34">
        <v>2007</v>
      </c>
      <c r="I2" s="34">
        <v>2008</v>
      </c>
      <c r="J2" s="34">
        <v>2009</v>
      </c>
      <c r="K2" s="34">
        <v>2010</v>
      </c>
      <c r="L2" s="34">
        <v>2011</v>
      </c>
      <c r="M2" s="34">
        <v>2012</v>
      </c>
      <c r="N2" s="34">
        <v>2013</v>
      </c>
      <c r="O2" s="34">
        <v>2014</v>
      </c>
      <c r="P2" s="34">
        <v>2015</v>
      </c>
      <c r="Q2" s="33"/>
    </row>
    <row r="3" spans="1:17" x14ac:dyDescent="0.25">
      <c r="A3" s="34" t="s">
        <v>26</v>
      </c>
      <c r="B3" s="35">
        <v>3159803.4952000035</v>
      </c>
      <c r="C3" s="35">
        <v>3107216.6645999956</v>
      </c>
      <c r="D3" s="35">
        <v>3089797.1615000013</v>
      </c>
      <c r="E3" s="35">
        <v>3111732.0738000008</v>
      </c>
      <c r="F3" s="35">
        <v>3133473.2258999934</v>
      </c>
      <c r="G3" s="35">
        <v>3183675.6896000002</v>
      </c>
      <c r="H3" s="35">
        <v>3187058.8036999987</v>
      </c>
      <c r="I3" s="35">
        <v>3140606.8560999981</v>
      </c>
      <c r="J3" s="35">
        <v>2966380.1832000022</v>
      </c>
      <c r="K3" s="35">
        <v>2915323.259500003</v>
      </c>
      <c r="L3" s="35">
        <v>2951573.8373000007</v>
      </c>
      <c r="M3" s="35">
        <v>2993492.4741999987</v>
      </c>
      <c r="N3" s="35">
        <v>3032399.1903999951</v>
      </c>
      <c r="O3" s="35">
        <v>3069301.0751000047</v>
      </c>
      <c r="P3" s="36">
        <v>3121251.6453000028</v>
      </c>
      <c r="Q3" s="33"/>
    </row>
    <row r="4" spans="1:17" x14ac:dyDescent="0.25">
      <c r="A4" s="34" t="s">
        <v>25</v>
      </c>
      <c r="B4" s="35">
        <v>154450.67630000008</v>
      </c>
      <c r="C4" s="35">
        <v>154161.78090000001</v>
      </c>
      <c r="D4" s="35">
        <v>153829.89450000005</v>
      </c>
      <c r="E4" s="35">
        <v>153857.87980000002</v>
      </c>
      <c r="F4" s="35">
        <v>155511.78139999998</v>
      </c>
      <c r="G4" s="35">
        <v>157562.28600000002</v>
      </c>
      <c r="H4" s="35">
        <v>158992.96369999999</v>
      </c>
      <c r="I4" s="35">
        <v>160082.07220000002</v>
      </c>
      <c r="J4" s="35">
        <v>157340.85500000001</v>
      </c>
      <c r="K4" s="35">
        <v>156285.63140000001</v>
      </c>
      <c r="L4" s="35">
        <v>157946.46529999998</v>
      </c>
      <c r="M4" s="35">
        <v>159844.11720000001</v>
      </c>
      <c r="N4" s="35">
        <v>160502.42789999992</v>
      </c>
      <c r="O4" s="35">
        <v>161930.33459999994</v>
      </c>
      <c r="P4" s="36">
        <v>164383.64460000009</v>
      </c>
      <c r="Q4" s="33"/>
    </row>
    <row r="5" spans="1:17" x14ac:dyDescent="0.25">
      <c r="A5" s="34" t="s">
        <v>18</v>
      </c>
      <c r="B5" s="35">
        <v>844746.20580000011</v>
      </c>
      <c r="C5" s="35">
        <v>827465.16819999961</v>
      </c>
      <c r="D5" s="35">
        <v>818295.79900000058</v>
      </c>
      <c r="E5" s="35">
        <v>819450.30959999992</v>
      </c>
      <c r="F5" s="35">
        <v>830650.48410000035</v>
      </c>
      <c r="G5" s="35">
        <v>844730.74940000009</v>
      </c>
      <c r="H5" s="35">
        <v>850576.51840000018</v>
      </c>
      <c r="I5" s="35">
        <v>849117.61950000026</v>
      </c>
      <c r="J5" s="35">
        <v>814517.40649999958</v>
      </c>
      <c r="K5" s="35">
        <v>803947.25510000007</v>
      </c>
      <c r="L5" s="35">
        <v>809428.80960000015</v>
      </c>
      <c r="M5" s="35">
        <v>823642.85220000043</v>
      </c>
      <c r="N5" s="35">
        <v>836171.56709999975</v>
      </c>
      <c r="O5" s="35">
        <v>845631.27499999991</v>
      </c>
      <c r="P5" s="36">
        <v>854352.64760000014</v>
      </c>
      <c r="Q5" s="33"/>
    </row>
    <row r="6" spans="1:17" x14ac:dyDescent="0.25">
      <c r="A6" s="34" t="s">
        <v>27</v>
      </c>
      <c r="B6" s="35">
        <v>163463.80420000001</v>
      </c>
      <c r="C6" s="35">
        <v>166381.2696</v>
      </c>
      <c r="D6" s="35">
        <v>169426.28860000006</v>
      </c>
      <c r="E6" s="35">
        <v>171423.36500000002</v>
      </c>
      <c r="F6" s="35">
        <v>174381.95469999994</v>
      </c>
      <c r="G6" s="35">
        <v>177967.05920000002</v>
      </c>
      <c r="H6" s="35">
        <v>179874.9681</v>
      </c>
      <c r="I6" s="35">
        <v>182633.20670000001</v>
      </c>
      <c r="J6" s="35">
        <v>183151.96450000009</v>
      </c>
      <c r="K6" s="35">
        <v>184198.38210000002</v>
      </c>
      <c r="L6" s="35">
        <v>187432.10139999996</v>
      </c>
      <c r="M6" s="35">
        <v>189630.02790000002</v>
      </c>
      <c r="N6" s="35">
        <v>190539.66249999995</v>
      </c>
      <c r="O6" s="35">
        <v>191488.38619999998</v>
      </c>
      <c r="P6" s="36">
        <v>192888.54909999997</v>
      </c>
      <c r="Q6" s="33"/>
    </row>
    <row r="7" spans="1:17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x14ac:dyDescent="0.25">
      <c r="A8" s="37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defaultRowHeight="15" x14ac:dyDescent="0.25"/>
  <cols>
    <col min="2" max="2" width="44.140625" bestFit="1" customWidth="1"/>
    <col min="3" max="3" width="23.85546875" bestFit="1" customWidth="1"/>
  </cols>
  <sheetData>
    <row r="1" spans="1:3" x14ac:dyDescent="0.25">
      <c r="A1" s="41" t="s">
        <v>38</v>
      </c>
      <c r="B1" s="41"/>
      <c r="C1" s="41"/>
    </row>
    <row r="2" spans="1:3" x14ac:dyDescent="0.25">
      <c r="A2" t="s">
        <v>0</v>
      </c>
      <c r="B2" t="s">
        <v>36</v>
      </c>
      <c r="C2" t="s">
        <v>7</v>
      </c>
    </row>
    <row r="3" spans="1:3" x14ac:dyDescent="0.25">
      <c r="A3">
        <v>2006</v>
      </c>
      <c r="B3" s="2">
        <v>0.8434438985896654</v>
      </c>
      <c r="C3" s="1">
        <v>0.84099999999999997</v>
      </c>
    </row>
    <row r="4" spans="1:3" x14ac:dyDescent="0.25">
      <c r="A4">
        <v>2007</v>
      </c>
      <c r="B4" s="2">
        <v>0.85021990873749897</v>
      </c>
      <c r="C4" s="1">
        <v>0.84499999999999997</v>
      </c>
    </row>
    <row r="5" spans="1:3" x14ac:dyDescent="0.25">
      <c r="A5">
        <v>2008</v>
      </c>
      <c r="B5" s="2">
        <v>0.85066732003547718</v>
      </c>
      <c r="C5" s="1">
        <v>0.85</v>
      </c>
    </row>
    <row r="6" spans="1:3" x14ac:dyDescent="0.25">
      <c r="A6">
        <v>2009</v>
      </c>
      <c r="B6" s="2">
        <v>0.85670824649168098</v>
      </c>
      <c r="C6" s="1">
        <v>0.85299999999999998</v>
      </c>
    </row>
    <row r="7" spans="1:3" x14ac:dyDescent="0.25">
      <c r="A7">
        <v>2010</v>
      </c>
      <c r="B7" s="2">
        <v>0.86082227056740712</v>
      </c>
      <c r="C7" s="1">
        <v>0.85599999999999998</v>
      </c>
    </row>
    <row r="8" spans="1:3" x14ac:dyDescent="0.25">
      <c r="A8">
        <v>2011</v>
      </c>
      <c r="B8" s="2">
        <v>0.86229272120557021</v>
      </c>
      <c r="C8" s="1">
        <v>0.85899999999999999</v>
      </c>
    </row>
    <row r="9" spans="1:3" x14ac:dyDescent="0.25">
      <c r="A9">
        <v>2012</v>
      </c>
      <c r="B9" s="2">
        <v>0.86731134071973104</v>
      </c>
      <c r="C9" s="1">
        <v>0.86399999999999999</v>
      </c>
    </row>
    <row r="10" spans="1:3" x14ac:dyDescent="0.25">
      <c r="A10">
        <v>2013</v>
      </c>
      <c r="B10" s="2">
        <v>0.86899999999999999</v>
      </c>
      <c r="C10" s="1">
        <v>0.86599999999999999</v>
      </c>
    </row>
    <row r="11" spans="1:3" x14ac:dyDescent="0.25">
      <c r="A11">
        <v>2014</v>
      </c>
      <c r="B11" s="2">
        <v>0.872</v>
      </c>
      <c r="C11" s="1">
        <v>0.86900000000000011</v>
      </c>
    </row>
    <row r="12" spans="1:3" x14ac:dyDescent="0.25">
      <c r="A12">
        <v>2015</v>
      </c>
      <c r="B12" s="27">
        <v>0.89728571428571402</v>
      </c>
      <c r="C12" s="26">
        <v>0.86399999999999999</v>
      </c>
    </row>
    <row r="15" spans="1:3" x14ac:dyDescent="0.25">
      <c r="A15" t="s">
        <v>8</v>
      </c>
    </row>
    <row r="16" spans="1:3" x14ac:dyDescent="0.25">
      <c r="A16" t="s">
        <v>5</v>
      </c>
    </row>
    <row r="17" spans="1:1" x14ac:dyDescent="0.25">
      <c r="A17" t="s">
        <v>6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5" sqref="I5"/>
    </sheetView>
  </sheetViews>
  <sheetFormatPr defaultRowHeight="15" x14ac:dyDescent="0.25"/>
  <cols>
    <col min="2" max="2" width="7.140625" bestFit="1" customWidth="1"/>
    <col min="3" max="3" width="17.7109375" bestFit="1" customWidth="1"/>
    <col min="4" max="4" width="11.42578125" bestFit="1" customWidth="1"/>
    <col min="5" max="5" width="9.42578125" bestFit="1" customWidth="1"/>
    <col min="6" max="6" width="16.28515625" bestFit="1" customWidth="1"/>
    <col min="7" max="7" width="16.42578125" bestFit="1" customWidth="1"/>
  </cols>
  <sheetData>
    <row r="1" spans="1:7" s="7" customFormat="1" x14ac:dyDescent="0.25">
      <c r="A1" s="7" t="s">
        <v>39</v>
      </c>
    </row>
    <row r="2" spans="1:7" x14ac:dyDescent="0.25">
      <c r="A2" t="s">
        <v>0</v>
      </c>
      <c r="B2" t="s">
        <v>1</v>
      </c>
      <c r="C2" t="s">
        <v>29</v>
      </c>
      <c r="D2" t="s">
        <v>2</v>
      </c>
      <c r="E2" t="s">
        <v>3</v>
      </c>
      <c r="F2" t="s">
        <v>9</v>
      </c>
      <c r="G2" t="s">
        <v>4</v>
      </c>
    </row>
    <row r="3" spans="1:7" x14ac:dyDescent="0.25">
      <c r="A3">
        <v>2006</v>
      </c>
      <c r="B3" s="1">
        <v>0.48000000000000004</v>
      </c>
      <c r="C3" s="1">
        <v>0.39653896743998707</v>
      </c>
      <c r="D3" s="1">
        <v>0.36299999999999999</v>
      </c>
      <c r="E3" s="1">
        <v>0.40799999999999997</v>
      </c>
      <c r="F3" s="1">
        <v>0.52</v>
      </c>
      <c r="G3" s="1">
        <v>0.34400000000000003</v>
      </c>
    </row>
    <row r="4" spans="1:7" x14ac:dyDescent="0.25">
      <c r="A4">
        <v>2007</v>
      </c>
      <c r="B4" s="1">
        <v>0.48799999999999999</v>
      </c>
      <c r="C4" s="1">
        <v>0.40168514018536788</v>
      </c>
      <c r="D4" s="1">
        <v>0.37</v>
      </c>
      <c r="E4" s="1">
        <v>0.41399999999999998</v>
      </c>
      <c r="F4" s="1">
        <v>0.53</v>
      </c>
      <c r="G4" s="1">
        <v>0.34900000000000003</v>
      </c>
    </row>
    <row r="5" spans="1:7" x14ac:dyDescent="0.25">
      <c r="A5">
        <v>2008</v>
      </c>
      <c r="B5" s="1">
        <v>0.49</v>
      </c>
      <c r="C5" s="1">
        <v>0.40779372689919813</v>
      </c>
      <c r="D5" s="1">
        <v>0.37</v>
      </c>
      <c r="E5" s="1">
        <v>0.41499999999999998</v>
      </c>
      <c r="F5" s="1">
        <v>0.52400000000000002</v>
      </c>
      <c r="G5" s="1">
        <v>0.35200000000000004</v>
      </c>
    </row>
    <row r="6" spans="1:7" x14ac:dyDescent="0.25">
      <c r="A6">
        <v>2009</v>
      </c>
      <c r="B6" s="1">
        <v>0.496</v>
      </c>
      <c r="C6" s="1">
        <v>0.41553859985124647</v>
      </c>
      <c r="D6" s="1">
        <v>0.371</v>
      </c>
      <c r="E6" s="1">
        <v>0.42199999999999999</v>
      </c>
      <c r="F6" s="1">
        <v>0.52600000000000002</v>
      </c>
      <c r="G6" s="1">
        <v>0.35400000000000004</v>
      </c>
    </row>
    <row r="7" spans="1:7" x14ac:dyDescent="0.25">
      <c r="A7">
        <v>2010</v>
      </c>
      <c r="B7" s="1">
        <v>0.502</v>
      </c>
      <c r="C7" s="1">
        <v>0.4168984503272774</v>
      </c>
      <c r="D7" s="1">
        <v>0.379</v>
      </c>
      <c r="E7" s="1">
        <v>0.42299999999999999</v>
      </c>
      <c r="F7" s="1">
        <v>0.52400000000000002</v>
      </c>
      <c r="G7" s="1">
        <v>0.35799999999999998</v>
      </c>
    </row>
    <row r="8" spans="1:7" x14ac:dyDescent="0.25">
      <c r="A8">
        <v>2011</v>
      </c>
      <c r="B8" s="1">
        <v>0.504</v>
      </c>
      <c r="C8" s="1">
        <v>0.42204972462982626</v>
      </c>
      <c r="D8" s="1">
        <v>0.38100000000000001</v>
      </c>
      <c r="E8" s="1">
        <v>0.42499999999999999</v>
      </c>
      <c r="F8" s="1">
        <v>0.53700000000000003</v>
      </c>
      <c r="G8" s="1">
        <v>0.36299999999999999</v>
      </c>
    </row>
    <row r="9" spans="1:7" x14ac:dyDescent="0.25">
      <c r="A9">
        <v>2012</v>
      </c>
      <c r="B9" s="1">
        <v>0.501</v>
      </c>
      <c r="C9" s="1">
        <v>0.42946700707954977</v>
      </c>
      <c r="D9" s="1">
        <v>0.38800000000000001</v>
      </c>
      <c r="E9" s="1">
        <v>0.435</v>
      </c>
      <c r="F9" s="1">
        <v>0.53800000000000003</v>
      </c>
      <c r="G9" s="1">
        <v>0.371</v>
      </c>
    </row>
    <row r="10" spans="1:7" x14ac:dyDescent="0.25">
      <c r="A10">
        <v>2013</v>
      </c>
      <c r="B10" s="1">
        <v>0.51900000000000002</v>
      </c>
      <c r="C10" s="1">
        <v>0.434</v>
      </c>
      <c r="D10" s="1">
        <v>0.39100000000000001</v>
      </c>
      <c r="E10" s="1">
        <v>0.442</v>
      </c>
      <c r="F10" s="1">
        <v>0.54100000000000004</v>
      </c>
      <c r="G10" s="1">
        <v>0.377</v>
      </c>
    </row>
    <row r="11" spans="1:7" x14ac:dyDescent="0.25">
      <c r="A11">
        <v>2014</v>
      </c>
      <c r="B11" s="1">
        <v>0.52600000000000002</v>
      </c>
      <c r="C11" s="1">
        <v>0.44400000000000001</v>
      </c>
      <c r="D11" s="1">
        <v>0.39200000000000002</v>
      </c>
      <c r="E11" s="1">
        <v>0.44799999999999995</v>
      </c>
      <c r="F11" s="1">
        <v>0.55100000000000005</v>
      </c>
      <c r="G11" s="1">
        <v>0.38299999999999995</v>
      </c>
    </row>
    <row r="12" spans="1:7" x14ac:dyDescent="0.25">
      <c r="A12">
        <v>2015</v>
      </c>
      <c r="B12" s="32">
        <v>0.53100000000000003</v>
      </c>
      <c r="C12" s="32">
        <v>0.45400000000000001</v>
      </c>
      <c r="D12" s="32">
        <v>0.39700000000000002</v>
      </c>
      <c r="E12" s="32">
        <v>0.45</v>
      </c>
      <c r="F12" s="32">
        <v>0.55000000000000004</v>
      </c>
      <c r="G12" s="32">
        <v>0.38800000000000001</v>
      </c>
    </row>
    <row r="15" spans="1:7" x14ac:dyDescent="0.25">
      <c r="A15" t="s">
        <v>8</v>
      </c>
    </row>
    <row r="16" spans="1:7" x14ac:dyDescent="0.25">
      <c r="A16" t="s">
        <v>5</v>
      </c>
    </row>
    <row r="17" spans="1:1" x14ac:dyDescent="0.25">
      <c r="A17" t="s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2" sqref="J12"/>
    </sheetView>
  </sheetViews>
  <sheetFormatPr defaultRowHeight="15" x14ac:dyDescent="0.25"/>
  <cols>
    <col min="2" max="2" width="7.140625" bestFit="1" customWidth="1"/>
    <col min="3" max="3" width="17.7109375" bestFit="1" customWidth="1"/>
    <col min="4" max="4" width="11.42578125" bestFit="1" customWidth="1"/>
    <col min="5" max="5" width="9.42578125" bestFit="1" customWidth="1"/>
    <col min="6" max="6" width="16.28515625" bestFit="1" customWidth="1"/>
    <col min="7" max="7" width="16.42578125" bestFit="1" customWidth="1"/>
  </cols>
  <sheetData>
    <row r="1" spans="1:7" s="7" customFormat="1" x14ac:dyDescent="0.25">
      <c r="A1" s="7" t="s">
        <v>40</v>
      </c>
    </row>
    <row r="2" spans="1:7" x14ac:dyDescent="0.25">
      <c r="A2" t="s">
        <v>0</v>
      </c>
      <c r="B2" t="s">
        <v>1</v>
      </c>
      <c r="C2" t="s">
        <v>29</v>
      </c>
      <c r="D2" t="s">
        <v>2</v>
      </c>
      <c r="E2" t="s">
        <v>3</v>
      </c>
      <c r="F2" t="s">
        <v>9</v>
      </c>
      <c r="G2" t="s">
        <v>4</v>
      </c>
    </row>
    <row r="3" spans="1:7" x14ac:dyDescent="0.25">
      <c r="A3">
        <v>2006</v>
      </c>
      <c r="B3" s="2">
        <v>0.40600000000000003</v>
      </c>
      <c r="C3" s="2">
        <v>0.33021372199282983</v>
      </c>
      <c r="D3" s="2">
        <v>0.29299999999999998</v>
      </c>
      <c r="E3" s="2">
        <v>0.34499999999999997</v>
      </c>
      <c r="F3" s="2">
        <v>0.46100000000000002</v>
      </c>
      <c r="G3" s="2">
        <v>0.27</v>
      </c>
    </row>
    <row r="4" spans="1:7" x14ac:dyDescent="0.25">
      <c r="A4">
        <v>2007</v>
      </c>
      <c r="B4" s="2">
        <v>0.41799999999999998</v>
      </c>
      <c r="C4" s="2">
        <v>0.33709275854964976</v>
      </c>
      <c r="D4" s="2">
        <v>0.3</v>
      </c>
      <c r="E4" s="2">
        <v>0.35099999999999998</v>
      </c>
      <c r="F4" s="2">
        <v>0.47299999999999998</v>
      </c>
      <c r="G4" s="2">
        <v>0.27500000000000002</v>
      </c>
    </row>
    <row r="5" spans="1:7" x14ac:dyDescent="0.25">
      <c r="A5">
        <v>2008</v>
      </c>
      <c r="B5" s="2">
        <v>0.41899999999999998</v>
      </c>
      <c r="C5" s="2">
        <v>0.34322101764020907</v>
      </c>
      <c r="D5" s="2">
        <v>0.29899999999999999</v>
      </c>
      <c r="E5" s="2">
        <v>0.35199999999999998</v>
      </c>
      <c r="F5" s="2">
        <v>0.46800000000000003</v>
      </c>
      <c r="G5" s="2">
        <v>0.27700000000000002</v>
      </c>
    </row>
    <row r="6" spans="1:7" x14ac:dyDescent="0.25">
      <c r="A6">
        <v>2009</v>
      </c>
      <c r="B6" s="2">
        <v>0.42199999999999999</v>
      </c>
      <c r="C6" s="2">
        <v>0.35092886000477935</v>
      </c>
      <c r="D6" s="2">
        <v>0.30199999999999999</v>
      </c>
      <c r="E6" s="2">
        <v>0.35599999999999998</v>
      </c>
      <c r="F6" s="2">
        <v>0.47299999999999998</v>
      </c>
      <c r="G6" s="2">
        <v>0.27900000000000003</v>
      </c>
    </row>
    <row r="7" spans="1:7" x14ac:dyDescent="0.25">
      <c r="A7">
        <v>2010</v>
      </c>
      <c r="B7" s="2">
        <v>0.43</v>
      </c>
      <c r="C7" s="2">
        <v>0.35297219919719469</v>
      </c>
      <c r="D7" s="2">
        <v>0.31</v>
      </c>
      <c r="E7" s="2">
        <v>0.36</v>
      </c>
      <c r="F7" s="2">
        <v>0.46800000000000003</v>
      </c>
      <c r="G7" s="2">
        <v>0.28199999999999997</v>
      </c>
    </row>
    <row r="8" spans="1:7" x14ac:dyDescent="0.25">
      <c r="A8">
        <v>2011</v>
      </c>
      <c r="B8" s="2">
        <v>0.43099999999999999</v>
      </c>
      <c r="C8" s="2">
        <v>0.35713656312362213</v>
      </c>
      <c r="D8" s="2">
        <v>0.31</v>
      </c>
      <c r="E8" s="2">
        <v>0.36199999999999999</v>
      </c>
      <c r="F8" s="2">
        <v>0.48</v>
      </c>
      <c r="G8" s="2">
        <v>0.28499999999999998</v>
      </c>
    </row>
    <row r="9" spans="1:7" x14ac:dyDescent="0.25">
      <c r="A9">
        <v>2012</v>
      </c>
      <c r="B9" s="2">
        <v>0.42899999999999999</v>
      </c>
      <c r="C9" s="2">
        <v>0.36350342193479385</v>
      </c>
      <c r="D9" s="2">
        <v>0.318</v>
      </c>
      <c r="E9" s="2">
        <v>0.37</v>
      </c>
      <c r="F9" s="2">
        <v>0.48199999999999998</v>
      </c>
      <c r="G9" s="2">
        <v>0.29099999999999998</v>
      </c>
    </row>
    <row r="10" spans="1:7" x14ac:dyDescent="0.25">
      <c r="A10">
        <v>2013</v>
      </c>
      <c r="B10" s="2">
        <v>0.44800000000000001</v>
      </c>
      <c r="C10" s="2">
        <v>0.36618769186895772</v>
      </c>
      <c r="D10" s="2">
        <v>0.317</v>
      </c>
      <c r="E10" s="2">
        <v>0.374</v>
      </c>
      <c r="F10" s="2">
        <v>0.48699999999999999</v>
      </c>
      <c r="G10" s="2">
        <v>0.29599999999999999</v>
      </c>
    </row>
    <row r="11" spans="1:7" x14ac:dyDescent="0.25">
      <c r="A11">
        <v>2014</v>
      </c>
      <c r="B11" s="2">
        <v>0.45200000000000001</v>
      </c>
      <c r="C11" s="2">
        <v>0.37569985399869482</v>
      </c>
      <c r="D11" s="2">
        <v>0.32100000000000001</v>
      </c>
      <c r="E11" s="2">
        <v>0.379</v>
      </c>
      <c r="F11" s="2">
        <v>0.49299999999999999</v>
      </c>
      <c r="G11" s="2">
        <v>0.30099999999999999</v>
      </c>
    </row>
    <row r="12" spans="1:7" x14ac:dyDescent="0.25">
      <c r="A12">
        <v>2015</v>
      </c>
      <c r="B12" s="2">
        <v>0.46</v>
      </c>
      <c r="C12" s="2">
        <v>0.375</v>
      </c>
      <c r="D12" s="2">
        <v>0.32700000000000001</v>
      </c>
      <c r="E12" s="2">
        <v>0.38400000000000001</v>
      </c>
      <c r="F12" s="2">
        <v>0.49299999999999999</v>
      </c>
      <c r="G12" s="2">
        <v>0.30599999999999999</v>
      </c>
    </row>
    <row r="15" spans="1:7" x14ac:dyDescent="0.25">
      <c r="A15" t="s">
        <v>8</v>
      </c>
    </row>
    <row r="16" spans="1:7" x14ac:dyDescent="0.25">
      <c r="A16" t="s">
        <v>5</v>
      </c>
    </row>
    <row r="17" spans="1:1" x14ac:dyDescent="0.25">
      <c r="A17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H9" sqref="H9"/>
    </sheetView>
  </sheetViews>
  <sheetFormatPr defaultRowHeight="15" x14ac:dyDescent="0.25"/>
  <cols>
    <col min="2" max="5" width="17.85546875" customWidth="1"/>
    <col min="6" max="6" width="18.7109375" customWidth="1"/>
  </cols>
  <sheetData>
    <row r="1" spans="1:6" x14ac:dyDescent="0.25">
      <c r="A1" s="7" t="s">
        <v>41</v>
      </c>
    </row>
    <row r="2" spans="1:6" x14ac:dyDescent="0.25">
      <c r="A2" t="s">
        <v>0</v>
      </c>
      <c r="B2" s="6" t="s">
        <v>29</v>
      </c>
      <c r="C2" s="6" t="s">
        <v>1</v>
      </c>
      <c r="D2" s="6" t="s">
        <v>2</v>
      </c>
      <c r="E2" s="6" t="s">
        <v>3</v>
      </c>
      <c r="F2" s="6" t="s">
        <v>9</v>
      </c>
    </row>
    <row r="3" spans="1:6" x14ac:dyDescent="0.25">
      <c r="A3" s="13">
        <v>2006</v>
      </c>
      <c r="B3" s="8">
        <v>0.12562138954013632</v>
      </c>
      <c r="C3" s="8">
        <v>0.17599999999999999</v>
      </c>
      <c r="D3" s="8">
        <v>0.1</v>
      </c>
      <c r="E3" s="8">
        <v>0.14099999999999999</v>
      </c>
      <c r="F3" s="8">
        <v>0.215</v>
      </c>
    </row>
    <row r="4" spans="1:6" x14ac:dyDescent="0.25">
      <c r="A4" s="13">
        <v>2007</v>
      </c>
      <c r="B4" s="8">
        <v>0.12768428577084318</v>
      </c>
      <c r="C4" s="8">
        <v>0.18</v>
      </c>
      <c r="D4" s="8">
        <v>0.10199999999999999</v>
      </c>
      <c r="E4" s="8">
        <v>0.14199999999999999</v>
      </c>
      <c r="F4" s="8">
        <v>0.222</v>
      </c>
    </row>
    <row r="5" spans="1:6" x14ac:dyDescent="0.25">
      <c r="A5" s="13">
        <v>2008</v>
      </c>
      <c r="B5" s="8">
        <v>0.1308712488012154</v>
      </c>
      <c r="C5" s="8">
        <v>0.186</v>
      </c>
      <c r="D5" s="8">
        <v>0.105</v>
      </c>
      <c r="E5" s="8">
        <v>0.14499999999999999</v>
      </c>
      <c r="F5" s="8">
        <v>0.219</v>
      </c>
    </row>
    <row r="6" spans="1:6" x14ac:dyDescent="0.25">
      <c r="A6" s="13">
        <v>2009</v>
      </c>
      <c r="B6" s="8">
        <v>0.13740925546205587</v>
      </c>
      <c r="C6" s="8">
        <v>0.183</v>
      </c>
      <c r="D6" s="8">
        <v>0.10299999999999999</v>
      </c>
      <c r="E6" s="8">
        <v>0.14699999999999999</v>
      </c>
      <c r="F6" s="8">
        <v>0.22600000000000001</v>
      </c>
    </row>
    <row r="7" spans="1:6" x14ac:dyDescent="0.25">
      <c r="A7" s="13">
        <v>2010</v>
      </c>
      <c r="B7" s="8">
        <v>0.13482236601034769</v>
      </c>
      <c r="C7" s="8">
        <v>0.19</v>
      </c>
      <c r="D7" s="8">
        <v>0.107</v>
      </c>
      <c r="E7" s="8">
        <v>0.14599999999999999</v>
      </c>
      <c r="F7" s="8">
        <v>0.223</v>
      </c>
    </row>
    <row r="8" spans="1:6" x14ac:dyDescent="0.25">
      <c r="A8" s="13">
        <v>2011</v>
      </c>
      <c r="B8" s="8">
        <v>0.13620616568251756</v>
      </c>
      <c r="C8" s="8">
        <v>0.19</v>
      </c>
      <c r="D8" s="8">
        <v>0.107</v>
      </c>
      <c r="E8" s="8">
        <v>0.14899999999999999</v>
      </c>
      <c r="F8" s="8">
        <v>0.22900000000000001</v>
      </c>
    </row>
    <row r="9" spans="1:6" x14ac:dyDescent="0.25">
      <c r="A9" s="13">
        <v>2012</v>
      </c>
      <c r="B9" s="8">
        <v>0.1406480705040799</v>
      </c>
      <c r="C9" s="8">
        <v>0.191</v>
      </c>
      <c r="D9" s="8">
        <v>0.11</v>
      </c>
      <c r="E9" s="8">
        <v>0.152</v>
      </c>
      <c r="F9" s="8">
        <v>0.23200000000000001</v>
      </c>
    </row>
    <row r="10" spans="1:6" x14ac:dyDescent="0.25">
      <c r="A10" s="13">
        <v>2013</v>
      </c>
      <c r="B10" s="8">
        <v>0.14453896802916733</v>
      </c>
      <c r="C10" s="8">
        <v>0.19800000000000001</v>
      </c>
      <c r="D10" s="8">
        <v>0.11</v>
      </c>
      <c r="E10" s="8">
        <v>0.155</v>
      </c>
      <c r="F10" s="8">
        <v>0.23300000000000001</v>
      </c>
    </row>
    <row r="11" spans="1:6" x14ac:dyDescent="0.25">
      <c r="A11">
        <v>2014</v>
      </c>
      <c r="B11" s="9">
        <v>0.14799999999999999</v>
      </c>
      <c r="C11" s="9">
        <v>0.20200000000000001</v>
      </c>
      <c r="D11" s="9">
        <v>0.112</v>
      </c>
      <c r="E11" s="9">
        <v>0.157</v>
      </c>
      <c r="F11" s="9">
        <v>0.24</v>
      </c>
    </row>
    <row r="12" spans="1:6" x14ac:dyDescent="0.25">
      <c r="A12">
        <v>2015</v>
      </c>
      <c r="B12" s="24">
        <v>0.14099999999999999</v>
      </c>
      <c r="C12" s="9">
        <v>0.20799999999999999</v>
      </c>
      <c r="D12" s="9">
        <v>0.114</v>
      </c>
      <c r="E12" s="9">
        <v>0.158</v>
      </c>
      <c r="F12" s="9">
        <v>0.24</v>
      </c>
    </row>
    <row r="15" spans="1:6" x14ac:dyDescent="0.25">
      <c r="A15" t="s">
        <v>8</v>
      </c>
    </row>
    <row r="16" spans="1:6" x14ac:dyDescent="0.25">
      <c r="A16" t="s">
        <v>5</v>
      </c>
    </row>
    <row r="17" spans="1:1" x14ac:dyDescent="0.25">
      <c r="A17" t="s">
        <v>6</v>
      </c>
    </row>
  </sheetData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6" workbookViewId="0">
      <selection activeCell="K6" sqref="K6"/>
    </sheetView>
  </sheetViews>
  <sheetFormatPr defaultRowHeight="15" x14ac:dyDescent="0.25"/>
  <cols>
    <col min="2" max="2" width="13.140625" customWidth="1"/>
    <col min="9" max="9" width="11" customWidth="1"/>
    <col min="10" max="10" width="17.28515625" customWidth="1"/>
  </cols>
  <sheetData>
    <row r="1" spans="1:10" x14ac:dyDescent="0.25">
      <c r="A1" s="7" t="s">
        <v>42</v>
      </c>
      <c r="J1" s="18"/>
    </row>
    <row r="2" spans="1:10" x14ac:dyDescent="0.25">
      <c r="A2" t="s">
        <v>0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</row>
    <row r="3" spans="1:10" x14ac:dyDescent="0.25">
      <c r="A3">
        <v>2015</v>
      </c>
      <c r="B3" s="25">
        <v>0.86199999999999999</v>
      </c>
      <c r="C3" s="21">
        <v>0.92200000000000004</v>
      </c>
      <c r="D3" s="21">
        <v>0.82899999999999996</v>
      </c>
      <c r="E3" s="21">
        <v>0.96299999999999997</v>
      </c>
      <c r="F3" s="21">
        <v>0.90300000000000002</v>
      </c>
      <c r="G3" s="21">
        <v>0.93400000000000005</v>
      </c>
      <c r="H3" s="21">
        <v>0.90400000000000003</v>
      </c>
    </row>
    <row r="4" spans="1:10" x14ac:dyDescent="0.25">
      <c r="A4">
        <v>2014</v>
      </c>
      <c r="B4" s="5">
        <v>0.85499999999999998</v>
      </c>
      <c r="C4" s="5">
        <v>0.92300000000000004</v>
      </c>
      <c r="D4" s="5">
        <v>0.82899999999999996</v>
      </c>
      <c r="E4" s="5">
        <v>0.94699999999999995</v>
      </c>
      <c r="F4" s="5">
        <v>0.90300000000000002</v>
      </c>
      <c r="G4" s="5">
        <v>0.92</v>
      </c>
      <c r="H4" s="5">
        <v>0.90700000000000003</v>
      </c>
    </row>
    <row r="5" spans="1:10" x14ac:dyDescent="0.25">
      <c r="A5">
        <v>2013</v>
      </c>
      <c r="B5" s="5">
        <v>0.85199999999999998</v>
      </c>
      <c r="C5" s="5">
        <v>0.92500000000000004</v>
      </c>
      <c r="D5" s="5">
        <v>0.82199999999999995</v>
      </c>
      <c r="E5" s="5">
        <v>0.91</v>
      </c>
      <c r="F5" s="5">
        <v>0.89</v>
      </c>
      <c r="G5" s="5">
        <v>0.92700000000000005</v>
      </c>
      <c r="H5" s="5">
        <v>0.90100000000000002</v>
      </c>
    </row>
    <row r="6" spans="1:10" x14ac:dyDescent="0.25">
      <c r="A6">
        <v>2012</v>
      </c>
      <c r="B6" s="1">
        <v>0.84799999999999998</v>
      </c>
      <c r="C6" s="1">
        <v>0.92600000000000005</v>
      </c>
      <c r="D6" s="1">
        <v>0.82899999999999996</v>
      </c>
      <c r="E6" s="1">
        <v>0.94199999999999995</v>
      </c>
      <c r="F6" s="1">
        <v>0.88900000000000001</v>
      </c>
      <c r="G6" s="1">
        <v>0.92</v>
      </c>
      <c r="H6" s="1">
        <v>0.90800000000000003</v>
      </c>
    </row>
    <row r="7" spans="1:10" x14ac:dyDescent="0.25">
      <c r="A7">
        <v>2011</v>
      </c>
      <c r="B7" s="1">
        <v>0.84299999999999997</v>
      </c>
      <c r="C7" s="1">
        <v>0.92200000000000004</v>
      </c>
      <c r="D7" s="1">
        <v>0.83099999999999996</v>
      </c>
      <c r="E7" s="1">
        <v>0.91500000000000004</v>
      </c>
      <c r="F7" s="1">
        <v>0.88600000000000001</v>
      </c>
      <c r="G7" s="1">
        <v>0.91</v>
      </c>
      <c r="H7" s="1">
        <v>0.9</v>
      </c>
    </row>
    <row r="8" spans="1:10" x14ac:dyDescent="0.25">
      <c r="A8">
        <v>2010</v>
      </c>
      <c r="B8" s="1">
        <v>0.83899999999999997</v>
      </c>
      <c r="C8" s="1">
        <v>0.91700000000000004</v>
      </c>
      <c r="D8" s="1">
        <v>0.83499999999999996</v>
      </c>
      <c r="E8" s="1">
        <v>0.91800000000000004</v>
      </c>
      <c r="F8" s="1">
        <v>0.89100000000000001</v>
      </c>
      <c r="G8" s="1">
        <v>0.91800000000000004</v>
      </c>
      <c r="H8" s="1">
        <v>0.90800000000000003</v>
      </c>
    </row>
    <row r="9" spans="1:10" x14ac:dyDescent="0.25">
      <c r="A9">
        <v>2009</v>
      </c>
      <c r="B9" s="1">
        <v>0.83599999999999997</v>
      </c>
      <c r="C9" s="1">
        <v>0.91600000000000004</v>
      </c>
      <c r="D9" s="1">
        <v>0.82699999999999996</v>
      </c>
      <c r="E9" s="1">
        <v>0.93300000000000005</v>
      </c>
      <c r="F9" s="1">
        <v>0.88200000000000001</v>
      </c>
      <c r="G9" s="1">
        <v>0.91600000000000004</v>
      </c>
      <c r="H9" s="1">
        <v>0.89600000000000002</v>
      </c>
    </row>
    <row r="10" spans="1:10" x14ac:dyDescent="0.25">
      <c r="A10">
        <v>2008</v>
      </c>
      <c r="B10" s="1">
        <v>0.82699999999999996</v>
      </c>
      <c r="C10" s="1">
        <v>0.92</v>
      </c>
      <c r="D10" s="1">
        <v>0.82699999999999996</v>
      </c>
      <c r="E10" s="1">
        <v>0.93700000000000006</v>
      </c>
      <c r="F10" s="1">
        <v>0.872</v>
      </c>
      <c r="G10" s="1">
        <v>0.92100000000000004</v>
      </c>
      <c r="H10" s="1">
        <v>0.89100000000000001</v>
      </c>
    </row>
    <row r="11" spans="1:10" x14ac:dyDescent="0.25">
      <c r="A11">
        <v>2007</v>
      </c>
      <c r="B11" s="1">
        <v>0.82599999999999996</v>
      </c>
      <c r="C11" s="1">
        <v>0.91900000000000004</v>
      </c>
      <c r="D11" s="1">
        <v>0.82899999999999996</v>
      </c>
      <c r="E11" s="1">
        <v>0.89500000000000002</v>
      </c>
      <c r="F11" s="1">
        <v>0.88600000000000001</v>
      </c>
      <c r="G11" s="1">
        <v>0.90600000000000003</v>
      </c>
      <c r="H11" s="1">
        <v>0.89400000000000002</v>
      </c>
    </row>
    <row r="12" spans="1:10" x14ac:dyDescent="0.25">
      <c r="A12">
        <v>2006</v>
      </c>
      <c r="B12" s="1">
        <v>0.81499999999999995</v>
      </c>
      <c r="C12" s="1">
        <v>0.92500000000000004</v>
      </c>
      <c r="D12" s="1">
        <v>0.83099999999999996</v>
      </c>
      <c r="E12" s="1">
        <v>0.90800000000000003</v>
      </c>
      <c r="F12" s="1">
        <v>0.877</v>
      </c>
      <c r="G12" s="1">
        <v>0.91100000000000003</v>
      </c>
      <c r="H12" s="1">
        <v>0.89</v>
      </c>
    </row>
    <row r="13" spans="1:10" x14ac:dyDescent="0.25">
      <c r="B13" s="1"/>
      <c r="C13" s="1"/>
      <c r="D13" s="1"/>
      <c r="E13" s="1"/>
      <c r="F13" s="1"/>
      <c r="G13" s="1"/>
      <c r="H13" s="1"/>
    </row>
    <row r="15" spans="1:10" x14ac:dyDescent="0.25">
      <c r="A15" s="7" t="s">
        <v>37</v>
      </c>
    </row>
    <row r="16" spans="1:10" x14ac:dyDescent="0.25">
      <c r="A16" t="s">
        <v>0</v>
      </c>
      <c r="B16" t="s">
        <v>10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s="14" t="s">
        <v>17</v>
      </c>
    </row>
    <row r="17" spans="1:10" x14ac:dyDescent="0.25">
      <c r="A17">
        <v>2015</v>
      </c>
      <c r="B17" s="19">
        <v>3575873</v>
      </c>
      <c r="C17" s="19">
        <v>633070</v>
      </c>
      <c r="D17" s="20">
        <v>341096</v>
      </c>
      <c r="E17" s="20">
        <v>77338</v>
      </c>
      <c r="F17" s="20">
        <v>454679</v>
      </c>
      <c r="G17" s="20">
        <v>205031</v>
      </c>
      <c r="H17" s="20">
        <v>444555</v>
      </c>
      <c r="I17" s="22">
        <f>SUM(B17:H17)</f>
        <v>5731642</v>
      </c>
    </row>
    <row r="18" spans="1:10" x14ac:dyDescent="0.25">
      <c r="A18">
        <v>2014</v>
      </c>
      <c r="B18" s="4">
        <v>3564940</v>
      </c>
      <c r="C18" s="4">
        <v>631335</v>
      </c>
      <c r="D18" s="4">
        <v>337971</v>
      </c>
      <c r="E18" s="4">
        <v>76695</v>
      </c>
      <c r="F18" s="4">
        <v>454385</v>
      </c>
      <c r="G18" s="4">
        <v>204696</v>
      </c>
      <c r="H18" s="4">
        <v>439516</v>
      </c>
      <c r="I18" s="22">
        <f>SUM(B18:H18)</f>
        <v>5709538</v>
      </c>
    </row>
    <row r="19" spans="1:10" x14ac:dyDescent="0.25">
      <c r="A19">
        <v>2013</v>
      </c>
      <c r="B19" s="4">
        <v>3538859</v>
      </c>
      <c r="C19" s="4">
        <v>628897</v>
      </c>
      <c r="D19" s="4">
        <v>332017</v>
      </c>
      <c r="E19" s="4">
        <v>73738</v>
      </c>
      <c r="F19" s="4">
        <v>451784</v>
      </c>
      <c r="G19" s="4">
        <v>201851</v>
      </c>
      <c r="H19" s="4">
        <v>435104</v>
      </c>
      <c r="I19" s="22">
        <f>SUM(B19:H19)</f>
        <v>5662250</v>
      </c>
    </row>
    <row r="20" spans="1:10" x14ac:dyDescent="0.25">
      <c r="A20">
        <v>2012</v>
      </c>
      <c r="B20" s="4">
        <v>3507948</v>
      </c>
      <c r="C20" s="4">
        <v>626623</v>
      </c>
      <c r="D20" s="4">
        <v>329680</v>
      </c>
      <c r="E20" s="4">
        <v>74239</v>
      </c>
      <c r="F20" s="4">
        <v>451473</v>
      </c>
      <c r="G20" s="4">
        <v>202102</v>
      </c>
      <c r="H20" s="4">
        <v>432869</v>
      </c>
      <c r="I20" s="22">
        <f>SUM(B20:H20)</f>
        <v>5624934</v>
      </c>
    </row>
    <row r="21" spans="1:10" x14ac:dyDescent="0.25">
      <c r="A21">
        <v>2011</v>
      </c>
      <c r="B21" s="4">
        <v>3484554</v>
      </c>
      <c r="C21" s="4">
        <v>619937</v>
      </c>
      <c r="D21" s="4">
        <v>326817</v>
      </c>
      <c r="E21" s="4">
        <v>72624</v>
      </c>
      <c r="F21" s="4">
        <v>451039</v>
      </c>
      <c r="G21" s="4">
        <v>202340</v>
      </c>
      <c r="H21" s="4">
        <v>431348</v>
      </c>
      <c r="I21" s="22">
        <f>SUM(B21:H21)</f>
        <v>5588659</v>
      </c>
    </row>
    <row r="22" spans="1:10" x14ac:dyDescent="0.25">
      <c r="A22">
        <v>2010</v>
      </c>
      <c r="B22" s="4">
        <v>3454855</v>
      </c>
      <c r="C22" s="4">
        <v>613512</v>
      </c>
      <c r="D22" s="4">
        <v>323863</v>
      </c>
      <c r="E22" s="4">
        <v>70865</v>
      </c>
      <c r="F22" s="4">
        <v>449399</v>
      </c>
      <c r="G22" s="4">
        <v>201670</v>
      </c>
      <c r="H22" s="4">
        <v>427006</v>
      </c>
      <c r="I22" s="22">
        <f t="shared" ref="I22:I26" si="0">SUM(B22:H22)</f>
        <v>5541170</v>
      </c>
    </row>
    <row r="23" spans="1:10" x14ac:dyDescent="0.25">
      <c r="A23">
        <v>2009</v>
      </c>
      <c r="B23" s="4">
        <v>3498006</v>
      </c>
      <c r="C23" s="4">
        <v>615362</v>
      </c>
      <c r="D23" s="4">
        <v>315176</v>
      </c>
      <c r="E23" s="4">
        <v>64004</v>
      </c>
      <c r="F23" s="4">
        <v>444995</v>
      </c>
      <c r="G23" s="4">
        <v>207858</v>
      </c>
      <c r="H23" s="4">
        <v>428921</v>
      </c>
      <c r="I23" s="22">
        <f t="shared" si="0"/>
        <v>5574322</v>
      </c>
    </row>
    <row r="24" spans="1:10" x14ac:dyDescent="0.25">
      <c r="A24">
        <v>2008</v>
      </c>
      <c r="B24" s="4">
        <v>3455891</v>
      </c>
      <c r="C24" s="4">
        <v>613485</v>
      </c>
      <c r="D24" s="4">
        <v>312743</v>
      </c>
      <c r="E24" s="4">
        <v>63358</v>
      </c>
      <c r="F24" s="4">
        <v>448146</v>
      </c>
      <c r="G24" s="4">
        <v>205862</v>
      </c>
      <c r="H24" s="4">
        <v>425215</v>
      </c>
      <c r="I24" s="22">
        <f t="shared" si="0"/>
        <v>5524700</v>
      </c>
    </row>
    <row r="25" spans="1:10" x14ac:dyDescent="0.25">
      <c r="A25">
        <v>2007</v>
      </c>
      <c r="B25" s="4">
        <v>3453703</v>
      </c>
      <c r="C25" s="4">
        <v>610879</v>
      </c>
      <c r="D25" s="4">
        <v>306067</v>
      </c>
      <c r="E25" s="4">
        <v>58840</v>
      </c>
      <c r="F25" s="4">
        <v>443806</v>
      </c>
      <c r="G25" s="4">
        <v>202212</v>
      </c>
      <c r="H25" s="4">
        <v>418754</v>
      </c>
      <c r="I25" s="22">
        <f t="shared" si="0"/>
        <v>5494261</v>
      </c>
    </row>
    <row r="26" spans="1:10" x14ac:dyDescent="0.25">
      <c r="A26">
        <v>2006</v>
      </c>
      <c r="B26" s="4">
        <v>3431992</v>
      </c>
      <c r="C26" s="4">
        <v>611833</v>
      </c>
      <c r="D26" s="4">
        <v>303973</v>
      </c>
      <c r="E26" s="4">
        <v>55893</v>
      </c>
      <c r="F26" s="4">
        <v>445282</v>
      </c>
      <c r="G26" s="4">
        <v>199362</v>
      </c>
      <c r="H26" s="4">
        <v>418524</v>
      </c>
      <c r="I26" s="22">
        <f t="shared" si="0"/>
        <v>5466859</v>
      </c>
    </row>
    <row r="28" spans="1:10" x14ac:dyDescent="0.25">
      <c r="A28" s="7" t="s">
        <v>19</v>
      </c>
    </row>
    <row r="29" spans="1:10" x14ac:dyDescent="0.25">
      <c r="A29" t="s">
        <v>0</v>
      </c>
      <c r="B29" t="s">
        <v>10</v>
      </c>
      <c r="C29" t="s">
        <v>11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 t="s">
        <v>17</v>
      </c>
    </row>
    <row r="30" spans="1:10" x14ac:dyDescent="0.25">
      <c r="A30">
        <v>2015</v>
      </c>
      <c r="B30" s="4">
        <f t="shared" ref="B30:H39" si="1">SUM(B17*B3)</f>
        <v>3082402.5260000001</v>
      </c>
      <c r="C30" s="4">
        <f t="shared" si="1"/>
        <v>583690.54</v>
      </c>
      <c r="D30" s="4">
        <f t="shared" si="1"/>
        <v>282768.58399999997</v>
      </c>
      <c r="E30" s="4">
        <f t="shared" si="1"/>
        <v>74476.493999999992</v>
      </c>
      <c r="F30" s="4">
        <f t="shared" si="1"/>
        <v>410575.13699999999</v>
      </c>
      <c r="G30" s="4">
        <f t="shared" si="1"/>
        <v>191498.954</v>
      </c>
      <c r="H30" s="4">
        <f t="shared" si="1"/>
        <v>401877.72000000003</v>
      </c>
      <c r="I30" s="22">
        <f>SUM(B30:H30)</f>
        <v>5027289.9549999991</v>
      </c>
      <c r="J30" s="26"/>
    </row>
    <row r="31" spans="1:10" x14ac:dyDescent="0.25">
      <c r="A31">
        <v>2014</v>
      </c>
      <c r="B31" s="4">
        <f t="shared" si="1"/>
        <v>3048023.6999999997</v>
      </c>
      <c r="C31" s="4">
        <f t="shared" si="1"/>
        <v>582722.20500000007</v>
      </c>
      <c r="D31" s="4">
        <f t="shared" si="1"/>
        <v>280177.95899999997</v>
      </c>
      <c r="E31" s="4">
        <f t="shared" si="1"/>
        <v>72630.164999999994</v>
      </c>
      <c r="F31" s="4">
        <f t="shared" si="1"/>
        <v>410309.65500000003</v>
      </c>
      <c r="G31" s="4">
        <f t="shared" si="1"/>
        <v>188320.32</v>
      </c>
      <c r="H31" s="4">
        <f t="shared" si="1"/>
        <v>398641.01199999999</v>
      </c>
      <c r="I31" s="22">
        <f>SUM(B31:H31)</f>
        <v>4980825.0159999998</v>
      </c>
      <c r="J31" s="26"/>
    </row>
    <row r="32" spans="1:10" x14ac:dyDescent="0.25">
      <c r="A32">
        <v>2013</v>
      </c>
      <c r="B32" s="4">
        <f t="shared" si="1"/>
        <v>3015107.8679999998</v>
      </c>
      <c r="C32" s="4">
        <f t="shared" si="1"/>
        <v>581729.72499999998</v>
      </c>
      <c r="D32" s="4">
        <f t="shared" si="1"/>
        <v>272917.97399999999</v>
      </c>
      <c r="E32" s="4">
        <f t="shared" si="1"/>
        <v>67101.58</v>
      </c>
      <c r="F32" s="4">
        <f t="shared" si="1"/>
        <v>402087.76</v>
      </c>
      <c r="G32" s="4">
        <f t="shared" si="1"/>
        <v>187115.87700000001</v>
      </c>
      <c r="H32" s="4">
        <f t="shared" si="1"/>
        <v>392028.70400000003</v>
      </c>
      <c r="I32" s="22">
        <f>SUM(B32:H32)</f>
        <v>4918089.4879999999</v>
      </c>
      <c r="J32" s="26"/>
    </row>
    <row r="33" spans="1:10" x14ac:dyDescent="0.25">
      <c r="A33">
        <v>2012</v>
      </c>
      <c r="B33" s="4">
        <f t="shared" si="1"/>
        <v>2974739.9040000001</v>
      </c>
      <c r="C33" s="4">
        <f t="shared" si="1"/>
        <v>580252.89800000004</v>
      </c>
      <c r="D33" s="4">
        <f t="shared" si="1"/>
        <v>273304.71999999997</v>
      </c>
      <c r="E33" s="4">
        <f t="shared" si="1"/>
        <v>69933.137999999992</v>
      </c>
      <c r="F33" s="4">
        <f t="shared" si="1"/>
        <v>401359.49700000003</v>
      </c>
      <c r="G33" s="4">
        <f t="shared" si="1"/>
        <v>185933.84</v>
      </c>
      <c r="H33" s="4">
        <f t="shared" si="1"/>
        <v>393045.05200000003</v>
      </c>
      <c r="I33" s="22">
        <f>SUM(B33:H33)</f>
        <v>4878569.0489999996</v>
      </c>
      <c r="J33" s="26"/>
    </row>
    <row r="34" spans="1:10" x14ac:dyDescent="0.25">
      <c r="A34">
        <v>2011</v>
      </c>
      <c r="B34" s="4">
        <f t="shared" si="1"/>
        <v>2937479.0219999999</v>
      </c>
      <c r="C34" s="4">
        <f t="shared" si="1"/>
        <v>571581.91399999999</v>
      </c>
      <c r="D34" s="4">
        <f t="shared" si="1"/>
        <v>271584.92699999997</v>
      </c>
      <c r="E34" s="4">
        <f t="shared" si="1"/>
        <v>66450.960000000006</v>
      </c>
      <c r="F34" s="4">
        <f t="shared" si="1"/>
        <v>399620.554</v>
      </c>
      <c r="G34" s="4">
        <f t="shared" si="1"/>
        <v>184129.4</v>
      </c>
      <c r="H34" s="4">
        <f t="shared" si="1"/>
        <v>388213.2</v>
      </c>
      <c r="I34" s="22">
        <f t="shared" ref="I34:I39" si="2">SUM(B34:H34)</f>
        <v>4819059.9770000009</v>
      </c>
      <c r="J34" s="26"/>
    </row>
    <row r="35" spans="1:10" x14ac:dyDescent="0.25">
      <c r="A35">
        <v>2010</v>
      </c>
      <c r="B35" s="4">
        <f t="shared" si="1"/>
        <v>2898623.3449999997</v>
      </c>
      <c r="C35" s="4">
        <f t="shared" si="1"/>
        <v>562590.50400000007</v>
      </c>
      <c r="D35" s="4">
        <f t="shared" si="1"/>
        <v>270425.60499999998</v>
      </c>
      <c r="E35" s="4">
        <f t="shared" si="1"/>
        <v>65054.07</v>
      </c>
      <c r="F35" s="4">
        <f t="shared" si="1"/>
        <v>400414.50900000002</v>
      </c>
      <c r="G35" s="4">
        <f t="shared" si="1"/>
        <v>185133.06</v>
      </c>
      <c r="H35" s="4">
        <f t="shared" si="1"/>
        <v>387721.44800000003</v>
      </c>
      <c r="I35" s="22">
        <f t="shared" si="2"/>
        <v>4769962.5409999993</v>
      </c>
      <c r="J35" s="26"/>
    </row>
    <row r="36" spans="1:10" x14ac:dyDescent="0.25">
      <c r="A36">
        <v>2009</v>
      </c>
      <c r="B36" s="4">
        <f t="shared" si="1"/>
        <v>2924333.0159999998</v>
      </c>
      <c r="C36" s="4">
        <f t="shared" si="1"/>
        <v>563671.59200000006</v>
      </c>
      <c r="D36" s="4">
        <f t="shared" si="1"/>
        <v>260650.552</v>
      </c>
      <c r="E36" s="4">
        <f t="shared" si="1"/>
        <v>59715.732000000004</v>
      </c>
      <c r="F36" s="4">
        <f t="shared" si="1"/>
        <v>392485.59</v>
      </c>
      <c r="G36" s="4">
        <f t="shared" si="1"/>
        <v>190397.92800000001</v>
      </c>
      <c r="H36" s="4">
        <f t="shared" si="1"/>
        <v>384313.21600000001</v>
      </c>
      <c r="I36" s="22">
        <f t="shared" si="2"/>
        <v>4775567.6260000002</v>
      </c>
      <c r="J36" s="26"/>
    </row>
    <row r="37" spans="1:10" x14ac:dyDescent="0.25">
      <c r="A37">
        <v>2008</v>
      </c>
      <c r="B37" s="4">
        <f t="shared" si="1"/>
        <v>2858021.8569999998</v>
      </c>
      <c r="C37" s="4">
        <f t="shared" si="1"/>
        <v>564406.20000000007</v>
      </c>
      <c r="D37" s="4">
        <f t="shared" si="1"/>
        <v>258638.46099999998</v>
      </c>
      <c r="E37" s="4">
        <f t="shared" si="1"/>
        <v>59366.446000000004</v>
      </c>
      <c r="F37" s="4">
        <f t="shared" si="1"/>
        <v>390783.31199999998</v>
      </c>
      <c r="G37" s="4">
        <f t="shared" si="1"/>
        <v>189598.902</v>
      </c>
      <c r="H37" s="4">
        <f t="shared" si="1"/>
        <v>378866.565</v>
      </c>
      <c r="I37" s="22">
        <f t="shared" si="2"/>
        <v>4699681.7430000007</v>
      </c>
      <c r="J37" s="26"/>
    </row>
    <row r="38" spans="1:10" x14ac:dyDescent="0.25">
      <c r="A38">
        <v>2007</v>
      </c>
      <c r="B38" s="4">
        <f t="shared" si="1"/>
        <v>2852758.6779999998</v>
      </c>
      <c r="C38" s="4">
        <f t="shared" si="1"/>
        <v>561397.80099999998</v>
      </c>
      <c r="D38" s="4">
        <f t="shared" si="1"/>
        <v>253729.54299999998</v>
      </c>
      <c r="E38" s="4">
        <f t="shared" si="1"/>
        <v>52661.8</v>
      </c>
      <c r="F38" s="4">
        <f t="shared" si="1"/>
        <v>393212.11599999998</v>
      </c>
      <c r="G38" s="4">
        <f t="shared" si="1"/>
        <v>183204.07200000001</v>
      </c>
      <c r="H38" s="4">
        <f t="shared" si="1"/>
        <v>374366.076</v>
      </c>
      <c r="I38" s="22">
        <f t="shared" si="2"/>
        <v>4671330.0860000001</v>
      </c>
      <c r="J38" s="26"/>
    </row>
    <row r="39" spans="1:10" x14ac:dyDescent="0.25">
      <c r="A39">
        <v>2006</v>
      </c>
      <c r="B39" s="4">
        <f t="shared" si="1"/>
        <v>2797073.48</v>
      </c>
      <c r="C39" s="4">
        <f t="shared" si="1"/>
        <v>565945.52500000002</v>
      </c>
      <c r="D39" s="4">
        <f t="shared" si="1"/>
        <v>252601.56299999999</v>
      </c>
      <c r="E39" s="4">
        <f t="shared" si="1"/>
        <v>50750.844000000005</v>
      </c>
      <c r="F39" s="4">
        <f t="shared" si="1"/>
        <v>390512.31400000001</v>
      </c>
      <c r="G39" s="4">
        <f t="shared" si="1"/>
        <v>181618.78200000001</v>
      </c>
      <c r="H39" s="4">
        <f t="shared" si="1"/>
        <v>372486.36</v>
      </c>
      <c r="I39" s="22">
        <f t="shared" si="2"/>
        <v>4610988.8679999998</v>
      </c>
      <c r="J39" s="26"/>
    </row>
    <row r="43" spans="1:10" x14ac:dyDescent="0.25">
      <c r="A43" t="s">
        <v>8</v>
      </c>
    </row>
    <row r="44" spans="1:10" x14ac:dyDescent="0.25">
      <c r="A44" t="s">
        <v>5</v>
      </c>
    </row>
    <row r="45" spans="1:10" x14ac:dyDescent="0.25">
      <c r="A45" t="s">
        <v>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M14" sqref="M14"/>
    </sheetView>
  </sheetViews>
  <sheetFormatPr defaultRowHeight="15" x14ac:dyDescent="0.25"/>
  <cols>
    <col min="2" max="2" width="11" customWidth="1"/>
    <col min="13" max="14" width="13.7109375" bestFit="1" customWidth="1"/>
    <col min="15" max="19" width="12.5703125" bestFit="1" customWidth="1"/>
  </cols>
  <sheetData>
    <row r="1" spans="1:16" x14ac:dyDescent="0.25">
      <c r="A1" s="7" t="s">
        <v>30</v>
      </c>
    </row>
    <row r="2" spans="1:16" x14ac:dyDescent="0.25">
      <c r="A2" t="s">
        <v>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s="14" t="s">
        <v>17</v>
      </c>
    </row>
    <row r="3" spans="1:16" x14ac:dyDescent="0.25">
      <c r="A3">
        <v>2015</v>
      </c>
      <c r="B3" s="19">
        <v>3575873</v>
      </c>
      <c r="C3" s="19">
        <v>633070</v>
      </c>
      <c r="D3" s="20">
        <v>341096</v>
      </c>
      <c r="E3" s="20">
        <v>77338</v>
      </c>
      <c r="F3" s="20">
        <v>454679</v>
      </c>
      <c r="G3" s="20">
        <v>205031</v>
      </c>
      <c r="H3" s="20">
        <v>444555</v>
      </c>
      <c r="I3" s="22">
        <v>5731642</v>
      </c>
    </row>
    <row r="4" spans="1:16" x14ac:dyDescent="0.25">
      <c r="A4">
        <v>2014</v>
      </c>
      <c r="B4" s="4">
        <v>3564940</v>
      </c>
      <c r="C4" s="4">
        <v>631335</v>
      </c>
      <c r="D4" s="4">
        <v>337971</v>
      </c>
      <c r="E4" s="4">
        <v>76695</v>
      </c>
      <c r="F4" s="4">
        <v>454385</v>
      </c>
      <c r="G4" s="4">
        <v>204696</v>
      </c>
      <c r="H4" s="4">
        <v>439516</v>
      </c>
      <c r="I4" s="22">
        <f t="shared" ref="I4:I12" si="0">SUM(B4:H4)</f>
        <v>5709538</v>
      </c>
    </row>
    <row r="5" spans="1:16" x14ac:dyDescent="0.25">
      <c r="A5" s="13">
        <v>2013</v>
      </c>
      <c r="B5" s="4">
        <v>3538859</v>
      </c>
      <c r="C5" s="4">
        <v>624542</v>
      </c>
      <c r="D5" s="4">
        <v>330342</v>
      </c>
      <c r="E5" s="4">
        <v>73847</v>
      </c>
      <c r="F5" s="4">
        <v>450195</v>
      </c>
      <c r="G5" s="4">
        <v>201952</v>
      </c>
      <c r="H5" s="4">
        <v>432884</v>
      </c>
      <c r="I5" s="22">
        <f t="shared" si="0"/>
        <v>5652621</v>
      </c>
    </row>
    <row r="6" spans="1:16" x14ac:dyDescent="0.25">
      <c r="A6" s="13">
        <v>2012</v>
      </c>
      <c r="B6" s="4">
        <v>3507948</v>
      </c>
      <c r="C6" s="4">
        <v>620125</v>
      </c>
      <c r="D6" s="4">
        <v>297134</v>
      </c>
      <c r="E6" s="4">
        <v>72633</v>
      </c>
      <c r="F6" s="4">
        <v>449817</v>
      </c>
      <c r="G6" s="4">
        <v>201708</v>
      </c>
      <c r="H6" s="4">
        <v>430227</v>
      </c>
      <c r="I6" s="22">
        <f t="shared" si="0"/>
        <v>5579592</v>
      </c>
    </row>
    <row r="7" spans="1:16" x14ac:dyDescent="0.25">
      <c r="A7" s="13">
        <v>2011</v>
      </c>
      <c r="B7" s="4">
        <v>3484554</v>
      </c>
      <c r="C7" s="4">
        <v>613429</v>
      </c>
      <c r="D7" s="4">
        <v>323629</v>
      </c>
      <c r="E7" s="4">
        <v>70949</v>
      </c>
      <c r="F7" s="4">
        <v>448157</v>
      </c>
      <c r="G7" s="4">
        <v>201222</v>
      </c>
      <c r="H7" s="4">
        <v>427338</v>
      </c>
      <c r="I7" s="22">
        <f t="shared" si="0"/>
        <v>5569278</v>
      </c>
    </row>
    <row r="8" spans="1:16" x14ac:dyDescent="0.25">
      <c r="A8" s="13">
        <v>2010</v>
      </c>
      <c r="B8" s="4">
        <v>3454855</v>
      </c>
      <c r="C8" s="4">
        <v>607245</v>
      </c>
      <c r="D8" s="4">
        <v>319015</v>
      </c>
      <c r="E8" s="4">
        <v>69093</v>
      </c>
      <c r="F8" s="4">
        <v>444753</v>
      </c>
      <c r="G8" s="4">
        <v>199903</v>
      </c>
      <c r="H8" s="4">
        <v>423286</v>
      </c>
      <c r="I8" s="22">
        <f t="shared" si="0"/>
        <v>5518150</v>
      </c>
    </row>
    <row r="9" spans="1:16" x14ac:dyDescent="0.25">
      <c r="A9" s="13">
        <v>2009</v>
      </c>
      <c r="B9" s="4">
        <v>3498006</v>
      </c>
      <c r="C9" s="4">
        <v>609409</v>
      </c>
      <c r="D9" s="4">
        <v>309673</v>
      </c>
      <c r="E9" s="4">
        <v>62537</v>
      </c>
      <c r="F9" s="4">
        <v>440786</v>
      </c>
      <c r="G9" s="4">
        <v>205297</v>
      </c>
      <c r="H9" s="4">
        <v>423210</v>
      </c>
      <c r="I9" s="22">
        <f t="shared" si="0"/>
        <v>5548918</v>
      </c>
    </row>
    <row r="10" spans="1:16" x14ac:dyDescent="0.25">
      <c r="A10" s="13">
        <v>2008</v>
      </c>
      <c r="B10" s="4">
        <v>3455891</v>
      </c>
      <c r="C10" s="4">
        <v>609231</v>
      </c>
      <c r="D10" s="4">
        <v>305977</v>
      </c>
      <c r="E10" s="4">
        <v>59071</v>
      </c>
      <c r="F10" s="4">
        <v>442651</v>
      </c>
      <c r="G10" s="4">
        <v>200941</v>
      </c>
      <c r="H10" s="4">
        <v>417216</v>
      </c>
      <c r="I10" s="22">
        <f t="shared" si="0"/>
        <v>5490978</v>
      </c>
      <c r="N10" s="1"/>
      <c r="O10" s="1"/>
      <c r="P10" s="1"/>
    </row>
    <row r="11" spans="1:16" x14ac:dyDescent="0.25">
      <c r="A11" s="13">
        <v>2007</v>
      </c>
      <c r="B11" s="4">
        <v>3453703</v>
      </c>
      <c r="C11" s="4">
        <v>609228</v>
      </c>
      <c r="D11" s="4">
        <v>299246</v>
      </c>
      <c r="E11" s="4">
        <v>54140</v>
      </c>
      <c r="F11" s="4">
        <v>438454</v>
      </c>
      <c r="G11" s="4">
        <v>196797</v>
      </c>
      <c r="H11" s="4">
        <v>404328</v>
      </c>
      <c r="I11" s="22">
        <f t="shared" si="0"/>
        <v>5455896</v>
      </c>
      <c r="N11" s="1"/>
      <c r="O11" s="1"/>
      <c r="P11" s="1"/>
    </row>
    <row r="12" spans="1:16" x14ac:dyDescent="0.25">
      <c r="A12" s="13">
        <v>2006</v>
      </c>
      <c r="B12" s="4">
        <v>3431992</v>
      </c>
      <c r="C12" s="4">
        <v>611833</v>
      </c>
      <c r="D12" s="4">
        <v>303973</v>
      </c>
      <c r="E12" s="4">
        <v>55893</v>
      </c>
      <c r="F12" s="4">
        <v>445282</v>
      </c>
      <c r="G12" s="4">
        <v>199362</v>
      </c>
      <c r="H12" s="4">
        <v>418524</v>
      </c>
      <c r="I12" s="22">
        <f t="shared" si="0"/>
        <v>5466859</v>
      </c>
      <c r="N12" s="1"/>
      <c r="O12" s="1"/>
      <c r="P12" s="1"/>
    </row>
    <row r="13" spans="1:16" x14ac:dyDescent="0.25">
      <c r="N13" s="1"/>
      <c r="O13" s="1"/>
      <c r="P13" s="1"/>
    </row>
    <row r="14" spans="1:16" x14ac:dyDescent="0.25">
      <c r="A14" s="7" t="s">
        <v>43</v>
      </c>
      <c r="M14" s="1"/>
      <c r="N14" s="1"/>
      <c r="O14" s="1"/>
      <c r="P14" s="1"/>
    </row>
    <row r="15" spans="1:16" x14ac:dyDescent="0.25">
      <c r="A15" t="s">
        <v>0</v>
      </c>
      <c r="B15" t="s">
        <v>10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17</v>
      </c>
      <c r="M15" s="1"/>
      <c r="N15" s="1"/>
      <c r="O15" s="1"/>
      <c r="P15" s="1"/>
    </row>
    <row r="16" spans="1:16" x14ac:dyDescent="0.25">
      <c r="A16">
        <v>2015</v>
      </c>
      <c r="B16" s="1">
        <v>0.36499999999999999</v>
      </c>
      <c r="C16" s="1">
        <v>0.45900000000000002</v>
      </c>
      <c r="D16" s="1">
        <v>0.312</v>
      </c>
      <c r="E16" s="1">
        <v>0.38500000000000001</v>
      </c>
      <c r="F16" s="1">
        <v>0.443</v>
      </c>
      <c r="G16" s="1">
        <v>0.32800000000000001</v>
      </c>
      <c r="H16" s="1">
        <v>0.33300000000000002</v>
      </c>
      <c r="I16" s="23">
        <f>SUM(I29/I3)</f>
        <v>0.37488029381458232</v>
      </c>
      <c r="M16" s="1"/>
      <c r="N16" s="1"/>
      <c r="O16" s="1"/>
      <c r="P16" s="1"/>
    </row>
    <row r="17" spans="1:20" x14ac:dyDescent="0.25">
      <c r="A17">
        <v>2014</v>
      </c>
      <c r="B17" s="1">
        <v>0.36299999999999999</v>
      </c>
      <c r="C17" s="1">
        <v>0.48</v>
      </c>
      <c r="D17" s="1">
        <v>0.32600000000000001</v>
      </c>
      <c r="E17" s="1">
        <v>0.36099999999999999</v>
      </c>
      <c r="F17" s="1">
        <v>0.44</v>
      </c>
      <c r="G17" s="1">
        <v>0.316</v>
      </c>
      <c r="H17" s="1">
        <v>0.33099999999999996</v>
      </c>
      <c r="I17" s="23">
        <f>SUM(I30/I4)</f>
        <v>0.37569985399869482</v>
      </c>
      <c r="M17" s="1"/>
      <c r="N17" s="1"/>
      <c r="O17" s="1"/>
      <c r="P17" s="1"/>
    </row>
    <row r="18" spans="1:20" x14ac:dyDescent="0.25">
      <c r="A18">
        <v>2013</v>
      </c>
      <c r="B18" s="1">
        <v>0.35399999999999998</v>
      </c>
      <c r="C18" s="1">
        <v>0.46899999999999997</v>
      </c>
      <c r="D18" s="1">
        <v>0.307</v>
      </c>
      <c r="E18" s="1">
        <v>0.32900000000000001</v>
      </c>
      <c r="F18" s="1">
        <v>0.42799999999999999</v>
      </c>
      <c r="G18" s="1">
        <v>0.32700000000000001</v>
      </c>
      <c r="H18" s="1">
        <v>0.32300000000000001</v>
      </c>
      <c r="I18" s="23">
        <f t="shared" ref="I18:I25" si="1">SUM(I31/I5)</f>
        <v>0.36618769186895772</v>
      </c>
      <c r="M18" s="1"/>
      <c r="N18" s="1"/>
      <c r="O18" s="1"/>
      <c r="P18" s="1"/>
      <c r="Q18" s="15"/>
      <c r="R18" s="15"/>
      <c r="S18" s="15"/>
      <c r="T18" s="16"/>
    </row>
    <row r="19" spans="1:20" x14ac:dyDescent="0.25">
      <c r="A19">
        <v>2012</v>
      </c>
      <c r="B19" s="1">
        <v>0.34899999999999998</v>
      </c>
      <c r="C19" s="1">
        <v>0.46399999999999997</v>
      </c>
      <c r="D19" s="1">
        <v>0.316</v>
      </c>
      <c r="E19" s="1">
        <v>0.32</v>
      </c>
      <c r="F19" s="1">
        <v>0.42500000000000004</v>
      </c>
      <c r="G19" s="1">
        <v>0.33100000000000002</v>
      </c>
      <c r="H19" s="1">
        <v>0.32800000000000001</v>
      </c>
      <c r="I19" s="23">
        <f t="shared" si="1"/>
        <v>0.36350342193479385</v>
      </c>
      <c r="M19" s="1"/>
      <c r="N19" s="1"/>
      <c r="O19" s="1"/>
      <c r="P19" s="1"/>
    </row>
    <row r="20" spans="1:20" x14ac:dyDescent="0.25">
      <c r="A20">
        <v>2011</v>
      </c>
      <c r="B20" s="1">
        <v>0.34199999999999997</v>
      </c>
      <c r="C20" s="1">
        <v>0.45100000000000001</v>
      </c>
      <c r="D20" s="1">
        <v>0.318</v>
      </c>
      <c r="E20" s="1">
        <v>0.36899999999999999</v>
      </c>
      <c r="F20" s="1">
        <v>0.42000000000000004</v>
      </c>
      <c r="G20" s="1">
        <v>0.30099999999999999</v>
      </c>
      <c r="H20" s="1">
        <v>0.33399999999999996</v>
      </c>
      <c r="I20" s="23">
        <f t="shared" si="1"/>
        <v>0.35713656312362213</v>
      </c>
      <c r="M20" s="1"/>
      <c r="N20" s="1"/>
      <c r="O20" s="1"/>
    </row>
    <row r="21" spans="1:20" x14ac:dyDescent="0.25">
      <c r="A21">
        <v>2010</v>
      </c>
      <c r="B21" s="1">
        <v>0.33899999999999997</v>
      </c>
      <c r="C21" s="1">
        <v>0.45899999999999996</v>
      </c>
      <c r="D21" s="1">
        <v>0.315</v>
      </c>
      <c r="E21" s="1">
        <v>0.33499999999999996</v>
      </c>
      <c r="F21" s="1">
        <v>0.41600000000000004</v>
      </c>
      <c r="G21" s="1">
        <v>0.309</v>
      </c>
      <c r="H21" s="1">
        <v>0.30099999999999999</v>
      </c>
      <c r="I21" s="23">
        <f t="shared" si="1"/>
        <v>0.35297219919719469</v>
      </c>
      <c r="M21" s="1"/>
      <c r="N21" s="1"/>
      <c r="O21" s="1"/>
    </row>
    <row r="22" spans="1:20" x14ac:dyDescent="0.25">
      <c r="A22">
        <v>2009</v>
      </c>
      <c r="B22" s="1">
        <v>0.33700000000000002</v>
      </c>
      <c r="C22" s="1">
        <v>0.45100000000000001</v>
      </c>
      <c r="D22" s="1">
        <v>0.318</v>
      </c>
      <c r="E22" s="1">
        <v>0.34300000000000003</v>
      </c>
      <c r="F22" s="1">
        <v>0.40500000000000003</v>
      </c>
      <c r="G22" s="1">
        <v>0.32600000000000001</v>
      </c>
      <c r="H22" s="1">
        <v>0.30299999999999999</v>
      </c>
      <c r="I22" s="23">
        <f t="shared" si="1"/>
        <v>0.35092886000477935</v>
      </c>
      <c r="M22" s="1"/>
      <c r="N22" s="1"/>
      <c r="O22" s="1"/>
    </row>
    <row r="23" spans="1:20" x14ac:dyDescent="0.25">
      <c r="A23">
        <v>2008</v>
      </c>
      <c r="B23" s="1">
        <v>0.32400000000000001</v>
      </c>
      <c r="C23" s="1">
        <v>0.45</v>
      </c>
      <c r="D23" s="1">
        <v>0.317</v>
      </c>
      <c r="E23" s="1">
        <v>0.32700000000000001</v>
      </c>
      <c r="F23" s="1">
        <v>0.41000000000000003</v>
      </c>
      <c r="G23" s="1">
        <v>0.32700000000000001</v>
      </c>
      <c r="H23" s="1">
        <v>0.30499999999999999</v>
      </c>
      <c r="I23" s="23">
        <f t="shared" si="1"/>
        <v>0.34322101764020907</v>
      </c>
      <c r="M23" s="1"/>
      <c r="N23" s="1"/>
      <c r="O23" s="1"/>
    </row>
    <row r="24" spans="1:20" x14ac:dyDescent="0.25">
      <c r="A24">
        <v>2007</v>
      </c>
      <c r="B24" s="1">
        <v>0.316</v>
      </c>
      <c r="C24" s="1">
        <v>0.44900000000000001</v>
      </c>
      <c r="D24" s="1">
        <v>0.32700000000000001</v>
      </c>
      <c r="E24" s="1">
        <v>0.28799999999999998</v>
      </c>
      <c r="F24" s="1">
        <v>0.41200000000000003</v>
      </c>
      <c r="G24" s="1">
        <v>0.29899999999999999</v>
      </c>
      <c r="H24" s="1">
        <v>0.3</v>
      </c>
      <c r="I24" s="23">
        <f t="shared" si="1"/>
        <v>0.33709275854964976</v>
      </c>
    </row>
    <row r="25" spans="1:20" x14ac:dyDescent="0.25">
      <c r="A25">
        <v>2006</v>
      </c>
      <c r="B25" s="1">
        <v>0.31</v>
      </c>
      <c r="C25" s="1">
        <v>0.43700000000000006</v>
      </c>
      <c r="D25" s="1">
        <v>0.30599999999999999</v>
      </c>
      <c r="E25" s="1">
        <v>0.29099999999999998</v>
      </c>
      <c r="F25" s="1">
        <v>0.40700000000000003</v>
      </c>
      <c r="G25" s="1">
        <v>0.30499999999999999</v>
      </c>
      <c r="H25" s="1">
        <v>0.29300000000000004</v>
      </c>
      <c r="I25" s="23">
        <f t="shared" si="1"/>
        <v>0.33021372199282983</v>
      </c>
    </row>
    <row r="27" spans="1:20" x14ac:dyDescent="0.25">
      <c r="A27" s="7" t="s">
        <v>31</v>
      </c>
    </row>
    <row r="28" spans="1:20" x14ac:dyDescent="0.25">
      <c r="A28" t="s">
        <v>0</v>
      </c>
      <c r="B28" t="s">
        <v>10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s="14" t="s">
        <v>17</v>
      </c>
    </row>
    <row r="29" spans="1:20" x14ac:dyDescent="0.25">
      <c r="A29">
        <v>2015</v>
      </c>
      <c r="B29" s="4">
        <f>SUM(B16*B3)</f>
        <v>1305193.645</v>
      </c>
      <c r="C29" s="4">
        <f t="shared" ref="C29:H29" si="2">SUM(C16*C3)</f>
        <v>290579.13</v>
      </c>
      <c r="D29" s="4">
        <f t="shared" si="2"/>
        <v>106421.952</v>
      </c>
      <c r="E29" s="4">
        <f t="shared" si="2"/>
        <v>29775.13</v>
      </c>
      <c r="F29" s="4">
        <f t="shared" si="2"/>
        <v>201422.79699999999</v>
      </c>
      <c r="G29" s="4">
        <f t="shared" si="2"/>
        <v>67250.168000000005</v>
      </c>
      <c r="H29" s="4">
        <f t="shared" si="2"/>
        <v>148036.815</v>
      </c>
      <c r="I29" s="22">
        <f>SUM(B29:H29)</f>
        <v>2148679.6370000001</v>
      </c>
    </row>
    <row r="30" spans="1:20" x14ac:dyDescent="0.25">
      <c r="A30">
        <v>2014</v>
      </c>
      <c r="B30" s="4">
        <f t="shared" ref="B30:H38" si="3">SUM(B17*B4)</f>
        <v>1294073.22</v>
      </c>
      <c r="C30" s="4">
        <f t="shared" si="3"/>
        <v>303040.8</v>
      </c>
      <c r="D30" s="4">
        <f t="shared" si="3"/>
        <v>110178.546</v>
      </c>
      <c r="E30" s="4">
        <f t="shared" si="3"/>
        <v>27686.895</v>
      </c>
      <c r="F30" s="4">
        <f t="shared" si="3"/>
        <v>199929.4</v>
      </c>
      <c r="G30" s="4">
        <f t="shared" si="3"/>
        <v>64683.936000000002</v>
      </c>
      <c r="H30" s="4">
        <f t="shared" si="3"/>
        <v>145479.79599999997</v>
      </c>
      <c r="I30" s="22">
        <f>SUM(B30:H30)</f>
        <v>2145072.5929999999</v>
      </c>
    </row>
    <row r="31" spans="1:20" x14ac:dyDescent="0.25">
      <c r="A31">
        <v>2013</v>
      </c>
      <c r="B31" s="4">
        <f t="shared" si="3"/>
        <v>1252756.0859999999</v>
      </c>
      <c r="C31" s="4">
        <f t="shared" si="3"/>
        <v>292910.19799999997</v>
      </c>
      <c r="D31" s="4">
        <f t="shared" si="3"/>
        <v>101414.99399999999</v>
      </c>
      <c r="E31" s="4">
        <f t="shared" si="3"/>
        <v>24295.663</v>
      </c>
      <c r="F31" s="4">
        <f t="shared" si="3"/>
        <v>192683.46</v>
      </c>
      <c r="G31" s="4">
        <f t="shared" si="3"/>
        <v>66038.304000000004</v>
      </c>
      <c r="H31" s="4">
        <f t="shared" si="3"/>
        <v>139821.53200000001</v>
      </c>
      <c r="I31" s="22">
        <f t="shared" ref="I31:I38" si="4">SUM(B31:H31)</f>
        <v>2069920.2369999997</v>
      </c>
    </row>
    <row r="32" spans="1:20" x14ac:dyDescent="0.25">
      <c r="A32">
        <v>2012</v>
      </c>
      <c r="B32" s="4">
        <f t="shared" si="3"/>
        <v>1224273.852</v>
      </c>
      <c r="C32" s="4">
        <f t="shared" si="3"/>
        <v>287738</v>
      </c>
      <c r="D32" s="4">
        <f t="shared" si="3"/>
        <v>93894.343999999997</v>
      </c>
      <c r="E32" s="4">
        <f t="shared" si="3"/>
        <v>23242.560000000001</v>
      </c>
      <c r="F32" s="4">
        <f t="shared" si="3"/>
        <v>191172.22500000001</v>
      </c>
      <c r="G32" s="4">
        <f t="shared" si="3"/>
        <v>66765.347999999998</v>
      </c>
      <c r="H32" s="4">
        <f t="shared" si="3"/>
        <v>141114.45600000001</v>
      </c>
      <c r="I32" s="22">
        <f t="shared" si="4"/>
        <v>2028200.7850000001</v>
      </c>
    </row>
    <row r="33" spans="1:9" x14ac:dyDescent="0.25">
      <c r="A33">
        <v>2011</v>
      </c>
      <c r="B33" s="4">
        <f t="shared" si="3"/>
        <v>1191717.4679999999</v>
      </c>
      <c r="C33" s="4">
        <f t="shared" si="3"/>
        <v>276656.47899999999</v>
      </c>
      <c r="D33" s="4">
        <f t="shared" si="3"/>
        <v>102914.022</v>
      </c>
      <c r="E33" s="4">
        <f t="shared" si="3"/>
        <v>26180.181</v>
      </c>
      <c r="F33" s="4">
        <f t="shared" si="3"/>
        <v>188225.94000000003</v>
      </c>
      <c r="G33" s="4">
        <f t="shared" si="3"/>
        <v>60567.822</v>
      </c>
      <c r="H33" s="4">
        <f t="shared" si="3"/>
        <v>142730.89199999999</v>
      </c>
      <c r="I33" s="22">
        <f t="shared" si="4"/>
        <v>1988992.804</v>
      </c>
    </row>
    <row r="34" spans="1:9" x14ac:dyDescent="0.25">
      <c r="A34">
        <v>2010</v>
      </c>
      <c r="B34" s="4">
        <f t="shared" si="3"/>
        <v>1171195.845</v>
      </c>
      <c r="C34" s="4">
        <f t="shared" si="3"/>
        <v>278725.45499999996</v>
      </c>
      <c r="D34" s="4">
        <f t="shared" si="3"/>
        <v>100489.72500000001</v>
      </c>
      <c r="E34" s="4">
        <f t="shared" si="3"/>
        <v>23146.154999999999</v>
      </c>
      <c r="F34" s="4">
        <f t="shared" si="3"/>
        <v>185017.24800000002</v>
      </c>
      <c r="G34" s="4">
        <f t="shared" si="3"/>
        <v>61770.027000000002</v>
      </c>
      <c r="H34" s="4">
        <f t="shared" si="3"/>
        <v>127409.086</v>
      </c>
      <c r="I34" s="22">
        <f t="shared" si="4"/>
        <v>1947753.5409999997</v>
      </c>
    </row>
    <row r="35" spans="1:9" x14ac:dyDescent="0.25">
      <c r="A35">
        <v>2009</v>
      </c>
      <c r="B35" s="4">
        <f t="shared" si="3"/>
        <v>1178828.0220000001</v>
      </c>
      <c r="C35" s="4">
        <f t="shared" si="3"/>
        <v>274843.45900000003</v>
      </c>
      <c r="D35" s="4">
        <f t="shared" si="3"/>
        <v>98476.013999999996</v>
      </c>
      <c r="E35" s="4">
        <f t="shared" si="3"/>
        <v>21450.191000000003</v>
      </c>
      <c r="F35" s="4">
        <f t="shared" si="3"/>
        <v>178518.33000000002</v>
      </c>
      <c r="G35" s="4">
        <f t="shared" si="3"/>
        <v>66926.822</v>
      </c>
      <c r="H35" s="4">
        <f t="shared" si="3"/>
        <v>128232.62999999999</v>
      </c>
      <c r="I35" s="22">
        <f t="shared" si="4"/>
        <v>1947275.4680000001</v>
      </c>
    </row>
    <row r="36" spans="1:9" x14ac:dyDescent="0.25">
      <c r="A36">
        <v>2008</v>
      </c>
      <c r="B36" s="4">
        <f t="shared" si="3"/>
        <v>1119708.6840000001</v>
      </c>
      <c r="C36" s="4">
        <f t="shared" si="3"/>
        <v>274153.95</v>
      </c>
      <c r="D36" s="4">
        <f t="shared" si="3"/>
        <v>96994.709000000003</v>
      </c>
      <c r="E36" s="4">
        <f t="shared" si="3"/>
        <v>19316.217000000001</v>
      </c>
      <c r="F36" s="4">
        <f t="shared" si="3"/>
        <v>181486.91</v>
      </c>
      <c r="G36" s="4">
        <f t="shared" si="3"/>
        <v>65707.707000000009</v>
      </c>
      <c r="H36" s="4">
        <f t="shared" si="3"/>
        <v>127250.87999999999</v>
      </c>
      <c r="I36" s="22">
        <f t="shared" si="4"/>
        <v>1884619.0569999998</v>
      </c>
    </row>
    <row r="37" spans="1:9" x14ac:dyDescent="0.25">
      <c r="A37">
        <v>2007</v>
      </c>
      <c r="B37" s="4">
        <f t="shared" si="3"/>
        <v>1091370.148</v>
      </c>
      <c r="C37" s="4">
        <f t="shared" si="3"/>
        <v>273543.37200000003</v>
      </c>
      <c r="D37" s="4">
        <f t="shared" si="3"/>
        <v>97853.44200000001</v>
      </c>
      <c r="E37" s="4">
        <f t="shared" si="3"/>
        <v>15592.32</v>
      </c>
      <c r="F37" s="4">
        <f t="shared" si="3"/>
        <v>180643.04800000001</v>
      </c>
      <c r="G37" s="4">
        <f t="shared" si="3"/>
        <v>58842.303</v>
      </c>
      <c r="H37" s="4">
        <f t="shared" si="3"/>
        <v>121298.4</v>
      </c>
      <c r="I37" s="22">
        <f t="shared" si="4"/>
        <v>1839143.0330000001</v>
      </c>
    </row>
    <row r="38" spans="1:9" x14ac:dyDescent="0.25">
      <c r="A38">
        <v>2006</v>
      </c>
      <c r="B38" s="4">
        <f t="shared" si="3"/>
        <v>1063917.52</v>
      </c>
      <c r="C38" s="4">
        <f t="shared" si="3"/>
        <v>267371.02100000001</v>
      </c>
      <c r="D38" s="4">
        <f t="shared" si="3"/>
        <v>93015.737999999998</v>
      </c>
      <c r="E38" s="4">
        <f t="shared" si="3"/>
        <v>16264.862999999999</v>
      </c>
      <c r="F38" s="4">
        <f t="shared" si="3"/>
        <v>181229.774</v>
      </c>
      <c r="G38" s="4">
        <f t="shared" si="3"/>
        <v>60805.409999999996</v>
      </c>
      <c r="H38" s="4">
        <f t="shared" si="3"/>
        <v>122627.53200000002</v>
      </c>
      <c r="I38" s="22">
        <f t="shared" si="4"/>
        <v>1805231.8579999998</v>
      </c>
    </row>
    <row r="41" spans="1:9" x14ac:dyDescent="0.25">
      <c r="A41" t="s">
        <v>8</v>
      </c>
    </row>
    <row r="42" spans="1:9" x14ac:dyDescent="0.25">
      <c r="A42" t="s">
        <v>5</v>
      </c>
    </row>
    <row r="43" spans="1:9" x14ac:dyDescent="0.25">
      <c r="A4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Peer regions</vt:lpstr>
      <vt:lpstr>CMAP Region Jobs by Ed. Req'd</vt:lpstr>
      <vt:lpstr>High School +</vt:lpstr>
      <vt:lpstr>Associate +</vt:lpstr>
      <vt:lpstr>Bachelor +</vt:lpstr>
      <vt:lpstr>Adv Degree</vt:lpstr>
      <vt:lpstr>CMAP 7 High School +</vt:lpstr>
      <vt:lpstr>CMAP 7 Bachelor</vt:lpstr>
    </vt:vector>
  </TitlesOfParts>
  <Company>CMAP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Komp</dc:creator>
  <cp:lastModifiedBy>Kara Komp</cp:lastModifiedBy>
  <dcterms:created xsi:type="dcterms:W3CDTF">2014-04-07T14:41:31Z</dcterms:created>
  <dcterms:modified xsi:type="dcterms:W3CDTF">2016-10-27T16:20:21Z</dcterms:modified>
</cp:coreProperties>
</file>